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T10" i="1"/>
  <c r="Q26"/>
  <c r="Q28"/>
  <c r="R30"/>
  <c r="S30"/>
  <c r="T30"/>
  <c r="P30"/>
  <c r="P37"/>
  <c r="Q39"/>
  <c r="R39"/>
  <c r="S39"/>
  <c r="T39"/>
  <c r="P39"/>
  <c r="R37"/>
  <c r="R36" s="1"/>
  <c r="S37"/>
  <c r="S36" s="1"/>
  <c r="S10" s="1"/>
  <c r="T37"/>
  <c r="T36" s="1"/>
  <c r="R23"/>
  <c r="S23"/>
  <c r="T23"/>
  <c r="Q41"/>
  <c r="R41"/>
  <c r="S41"/>
  <c r="T41"/>
  <c r="P41"/>
  <c r="Q37"/>
  <c r="Q36" s="1"/>
  <c r="Q25" l="1"/>
  <c r="R50"/>
  <c r="R49" s="1"/>
  <c r="S50"/>
  <c r="S49" s="1"/>
  <c r="T50"/>
  <c r="T49" s="1"/>
  <c r="Q50"/>
  <c r="Q17"/>
  <c r="M33"/>
  <c r="L33"/>
  <c r="K33"/>
  <c r="R40"/>
  <c r="Q34"/>
  <c r="Q33" s="1"/>
  <c r="R34"/>
  <c r="R33" s="1"/>
  <c r="S34"/>
  <c r="S33" s="1"/>
  <c r="T34"/>
  <c r="T33" s="1"/>
  <c r="P34"/>
  <c r="P33" s="1"/>
  <c r="P28"/>
  <c r="R47" l="1"/>
  <c r="R46" s="1"/>
  <c r="S47"/>
  <c r="S46" s="1"/>
  <c r="T47"/>
  <c r="T46" s="1"/>
  <c r="R31"/>
  <c r="S31"/>
  <c r="T31"/>
  <c r="R28"/>
  <c r="S28"/>
  <c r="T28"/>
  <c r="Q31"/>
  <c r="Q30" s="1"/>
  <c r="Q16"/>
  <c r="R52"/>
  <c r="S52"/>
  <c r="T52"/>
  <c r="S26"/>
  <c r="T26"/>
  <c r="R26"/>
  <c r="T17"/>
  <c r="T16" s="1"/>
  <c r="S17"/>
  <c r="S16" s="1"/>
  <c r="R17"/>
  <c r="R16" s="1"/>
  <c r="P11"/>
  <c r="P23"/>
  <c r="P26"/>
  <c r="P25" s="1"/>
  <c r="P31"/>
  <c r="Q11"/>
  <c r="P17"/>
  <c r="P16" s="1"/>
  <c r="T57"/>
  <c r="S57"/>
  <c r="R57"/>
  <c r="Q57"/>
  <c r="P57"/>
  <c r="T55"/>
  <c r="T54" s="1"/>
  <c r="S55"/>
  <c r="S54" s="1"/>
  <c r="R55"/>
  <c r="R54" s="1"/>
  <c r="Q55"/>
  <c r="Q54" s="1"/>
  <c r="P55"/>
  <c r="P54" s="1"/>
  <c r="Q52"/>
  <c r="Q49" s="1"/>
  <c r="P52"/>
  <c r="P50"/>
  <c r="Q47"/>
  <c r="Q46" s="1"/>
  <c r="P47"/>
  <c r="P46" s="1"/>
  <c r="P36"/>
  <c r="P10" s="1"/>
  <c r="Q23"/>
  <c r="T11"/>
  <c r="S11"/>
  <c r="R11"/>
  <c r="R25" l="1"/>
  <c r="R22" s="1"/>
  <c r="R10" s="1"/>
  <c r="S45"/>
  <c r="S44" s="1"/>
  <c r="P45"/>
  <c r="Q45"/>
  <c r="Q44" s="1"/>
  <c r="P49"/>
  <c r="T45"/>
  <c r="T25"/>
  <c r="T22" s="1"/>
  <c r="S25"/>
  <c r="S22" s="1"/>
  <c r="Q22"/>
  <c r="Q10" s="1"/>
  <c r="P22"/>
  <c r="R45" l="1"/>
  <c r="R44" s="1"/>
  <c r="R59" s="1"/>
  <c r="T44"/>
  <c r="T59" s="1"/>
  <c r="S59"/>
  <c r="Q59"/>
  <c r="P44" l="1"/>
  <c r="P59" s="1"/>
</calcChain>
</file>

<file path=xl/sharedStrings.xml><?xml version="1.0" encoding="utf-8"?>
<sst xmlns="http://schemas.openxmlformats.org/spreadsheetml/2006/main" count="527" uniqueCount="137">
  <si>
    <t>№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</si>
  <si>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</si>
  <si>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</si>
  <si>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местного бюджета</t>
  </si>
  <si>
    <t>Нормативы распределения доходов в местный бюджет, %</t>
  </si>
  <si>
    <t>Показатели прогноза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</si>
  <si>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</si>
  <si>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</si>
  <si>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</si>
  <si>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</si>
  <si>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</si>
  <si>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</si>
  <si>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</si>
  <si>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</si>
  <si>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</si>
  <si>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</si>
  <si>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НАЛОГОВЫЕ И НЕНАЛОГОВЫЕ ДОХОДЫ</t>
  </si>
  <si>
    <t>Федеральная налоговая служба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</si>
  <si>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</si>
  <si>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</si>
  <si>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</si>
  <si>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Управление Федерального казначейства по Красноярскому краю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</si>
  <si>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</si>
  <si>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</si>
  <si>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</si>
  <si>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</si>
  <si>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</si>
  <si>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</si>
  <si>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</si>
  <si>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</si>
  <si>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</si>
  <si>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</si>
  <si>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</si>
  <si>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</si>
  <si>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</si>
  <si>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</si>
  <si>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</si>
  <si>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</si>
  <si>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</si>
  <si>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</si>
  <si>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составляющих казну поселений (за исключением земельных участков)</t>
  </si>
  <si>
    <t>ПРОЧИЕ НЕНАЛОГОВЫЕ ДОХОДЫ</t>
  </si>
  <si>
    <t>Прочие неналоговые доходы</t>
  </si>
  <si>
    <t>Прочие неналоговые доходы бюджетов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</si>
  <si>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</si>
  <si>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</si>
  <si>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</si>
  <si>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</si>
  <si>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субъектов Российской Федерации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</si>
  <si>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</si>
  <si>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</si>
  <si>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</si>
  <si>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</si>
  <si>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</si>
  <si>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</si>
  <si>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</si>
  <si>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</si>
  <si>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</si>
  <si>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ВСЕГО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</si>
  <si>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</si>
  <si>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</si>
  <si>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</si>
  <si>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</si>
  <si>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</si>
  <si>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</si>
  <si>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</si>
  <si>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</si>
  <si>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</si>
  <si>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</si>
  <si>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</si>
  <si>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</si>
  <si>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</si>
  <si>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02</t>
  </si>
  <si>
    <t>110</t>
  </si>
  <si>
    <t>010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</si>
  <si>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</si>
  <si>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</si>
  <si>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</si>
  <si>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</si>
  <si>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</si>
  <si>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</si>
  <si>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03</t>
  </si>
  <si>
    <t>100</t>
  </si>
  <si>
    <t>06</t>
  </si>
  <si>
    <t>10</t>
  </si>
  <si>
    <t>033</t>
  </si>
  <si>
    <t>043</t>
  </si>
  <si>
    <t>08</t>
  </si>
  <si>
    <t>04</t>
  </si>
  <si>
    <t>11</t>
  </si>
  <si>
    <t>05</t>
  </si>
  <si>
    <t>070</t>
  </si>
  <si>
    <t>120</t>
  </si>
  <si>
    <t>075</t>
  </si>
  <si>
    <t>17</t>
  </si>
  <si>
    <t>050</t>
  </si>
  <si>
    <t>180</t>
  </si>
  <si>
    <t>15</t>
  </si>
  <si>
    <t>151</t>
  </si>
  <si>
    <t>001</t>
  </si>
  <si>
    <t>30</t>
  </si>
  <si>
    <t>024</t>
  </si>
  <si>
    <t>35</t>
  </si>
  <si>
    <t>118</t>
  </si>
  <si>
    <t>49</t>
  </si>
  <si>
    <t>999</t>
  </si>
  <si>
    <t>19</t>
  </si>
  <si>
    <t>тыс.руб.</t>
  </si>
  <si>
    <t>Администрация Усть-Питского сельсовета</t>
  </si>
  <si>
    <t>Администрация Усть-Питского Сельсовета</t>
  </si>
  <si>
    <t>064</t>
  </si>
  <si>
    <t>13</t>
  </si>
  <si>
    <t>060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</si>
  <si>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</si>
  <si>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</si>
  <si>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</si>
  <si>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</si>
  <si>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ОКАЗАНИЯ ПЛАТНЫХ УСЛУГ (РАБОТ) И КОМПЕНСАЦИИ ЗАТРАТ ГОСУДАРСТВА</t>
  </si>
  <si>
    <t>2022 год</t>
  </si>
  <si>
    <t>231</t>
  </si>
  <si>
    <t>241</t>
  </si>
  <si>
    <t>251</t>
  </si>
  <si>
    <t>261</t>
  </si>
  <si>
    <t>2023 год</t>
  </si>
  <si>
    <t>16</t>
  </si>
  <si>
    <t>119</t>
  </si>
  <si>
    <t>140</t>
  </si>
  <si>
    <t>Доходы от денежных взысканий (штрафов) поступающие в счет погашения задолженности образовавшейся до 1 января 2020 года,пордлежащие зачислению в бюджет муниципального образования по нормативам действующих до 1 января 2020 года</t>
  </si>
  <si>
    <t>ШТРАФЫ,САНКЦИИ, ВОЗМЕЩЕНИЕ УЩЕРБА</t>
  </si>
  <si>
    <t xml:space="preserve"> к проекту решения Усть-Питского сельского </t>
  </si>
  <si>
    <t xml:space="preserve">Совета депутатов  от     № </t>
  </si>
  <si>
    <t>2024 год</t>
  </si>
  <si>
    <t xml:space="preserve">Реестр источников доходов сельского бюджета     на 2023 год и плановый период 2024-2025 годов              
</t>
  </si>
  <si>
    <t>Показатели кассовых поступлений в 2022 году 
(по состоянию 
на 01.10.2022)</t>
  </si>
  <si>
    <t>Оценка ожидаемого исполнения
2022 года</t>
  </si>
  <si>
    <t>2025 год</t>
  </si>
  <si>
    <t xml:space="preserve">Приложение № 18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</si>
</sst>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sz val="8"/>
      <name val="Arial"/>
      <family val="2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49" fontId="1" fillId="0" borderId="1" xfId="0" quotePrefix="1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164" fontId="3" fillId="0" borderId="0" xfId="0" applyNumberFormat="1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3" fillId="0" borderId="0" xfId="0" applyFont="1" applyFill="1"/>
    <xf numFmtId="0" fontId="0" fillId="0" borderId="0" xfId="0" applyAlignment="1"/>
    <xf numFmtId="49" fontId="6" fillId="0" borderId="13" xfId="0" applyNumberFormat="1" applyFont="1" applyFill="1" applyBorder="1" applyAlignment="1">
      <alignment horizontal="center" wrapText="1"/>
    </xf>
    <xf numFmtId="49" fontId="8" fillId="0" borderId="13" xfId="0" applyNumberFormat="1" applyFont="1" applyBorder="1" applyAlignment="1">
      <alignment wrapText="1"/>
    </xf>
    <xf numFmtId="0" fontId="7" fillId="0" borderId="1" xfId="0" applyFont="1" applyBorder="1"/>
    <xf numFmtId="164" fontId="3" fillId="2" borderId="1" xfId="0" applyNumberFormat="1" applyFont="1" applyFill="1" applyBorder="1" applyAlignment="1">
      <alignment vertical="top"/>
    </xf>
    <xf numFmtId="0" fontId="9" fillId="0" borderId="1" xfId="0" applyFont="1" applyBorder="1" applyAlignment="1">
      <alignment wrapText="1"/>
    </xf>
    <xf numFmtId="0" fontId="10" fillId="0" borderId="0" xfId="0" applyFont="1"/>
    <xf numFmtId="4" fontId="3" fillId="3" borderId="13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10" xfId="0" applyNumberFormat="1" applyFont="1" applyFill="1" applyBorder="1" applyAlignment="1">
      <alignment horizontal="left" vertical="top" wrapText="1"/>
    </xf>
    <xf numFmtId="0" fontId="3" fillId="0" borderId="11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09"/>
  <sheetViews>
    <sheetView tabSelected="1" workbookViewId="0">
      <pane xSplit="10" ySplit="9" topLeftCell="K10" activePane="bottomRight" state="frozen"/>
      <selection pane="topRight" activeCell="K1" sqref="K1"/>
      <selection pane="bottomLeft" activeCell="A10" sqref="A10"/>
      <selection pane="bottomRight" activeCell="N12" sqref="N12"/>
    </sheetView>
  </sheetViews>
  <sheetFormatPr defaultRowHeight="15"/>
  <cols>
    <col min="1" max="1" width="4.7109375" customWidth="1"/>
    <col min="2" max="2" width="5.42578125" customWidth="1"/>
    <col min="3" max="3" width="5.85546875" customWidth="1"/>
    <col min="4" max="4" width="6" customWidth="1"/>
    <col min="5" max="5" width="5.42578125" customWidth="1"/>
    <col min="6" max="6" width="6.28515625" customWidth="1"/>
    <col min="7" max="7" width="7.140625" customWidth="1"/>
    <col min="8" max="8" width="7.28515625" customWidth="1"/>
    <col min="9" max="9" width="6.140625" customWidth="1"/>
    <col min="10" max="10" width="41.7109375" customWidth="1"/>
    <col min="11" max="11" width="17.85546875" customWidth="1"/>
    <col min="12" max="12" width="6.85546875" customWidth="1"/>
    <col min="16" max="16" width="10.5703125" customWidth="1"/>
  </cols>
  <sheetData>
    <row r="1" spans="1:53">
      <c r="P1" s="59" t="s">
        <v>136</v>
      </c>
      <c r="Q1" s="59"/>
      <c r="R1" s="59"/>
      <c r="S1" s="59"/>
    </row>
    <row r="2" spans="1:53">
      <c r="P2" s="59" t="s">
        <v>129</v>
      </c>
      <c r="Q2" s="59"/>
      <c r="R2" s="59"/>
      <c r="S2" s="59"/>
      <c r="T2" s="59"/>
    </row>
    <row r="3" spans="1:53">
      <c r="P3" s="59" t="s">
        <v>130</v>
      </c>
      <c r="Q3" s="59"/>
      <c r="R3" s="59"/>
      <c r="S3" s="59"/>
      <c r="T3" s="59"/>
    </row>
    <row r="4" spans="1:53">
      <c r="G4" s="43" t="s">
        <v>132</v>
      </c>
      <c r="H4" s="44"/>
      <c r="I4" s="44"/>
      <c r="J4" s="44"/>
      <c r="K4" s="44"/>
      <c r="L4" s="44"/>
      <c r="M4" s="44"/>
      <c r="N4" s="44"/>
      <c r="O4" s="44"/>
      <c r="P4" s="44"/>
      <c r="Q4" s="44"/>
      <c r="R4" s="23"/>
      <c r="S4" s="23"/>
      <c r="T4" s="23"/>
    </row>
    <row r="5" spans="1:53">
      <c r="S5" t="s">
        <v>107</v>
      </c>
    </row>
    <row r="6" spans="1:53" s="5" customFormat="1" ht="27.6" customHeight="1">
      <c r="A6" s="48" t="s">
        <v>0</v>
      </c>
      <c r="B6" s="53" t="s">
        <v>1</v>
      </c>
      <c r="C6" s="54"/>
      <c r="D6" s="54"/>
      <c r="E6" s="54"/>
      <c r="F6" s="54"/>
      <c r="G6" s="54"/>
      <c r="H6" s="54"/>
      <c r="I6" s="55"/>
      <c r="J6" s="56" t="s">
        <v>2</v>
      </c>
      <c r="K6" s="35" t="s">
        <v>3</v>
      </c>
      <c r="L6" s="37" t="s">
        <v>4</v>
      </c>
      <c r="M6" s="38"/>
      <c r="N6" s="38"/>
      <c r="O6" s="39"/>
      <c r="P6" s="35" t="s">
        <v>133</v>
      </c>
      <c r="Q6" s="35" t="s">
        <v>134</v>
      </c>
      <c r="R6" s="35" t="s">
        <v>5</v>
      </c>
      <c r="S6" s="36"/>
      <c r="T6" s="36"/>
      <c r="U6" s="3"/>
      <c r="V6" s="3"/>
      <c r="W6" s="3"/>
      <c r="X6" s="3"/>
      <c r="Y6" s="3"/>
      <c r="Z6" s="3"/>
      <c r="AA6" s="3"/>
      <c r="AB6" s="3"/>
      <c r="AC6" s="3"/>
      <c r="AD6" s="4"/>
      <c r="AE6" s="4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</row>
    <row r="7" spans="1:53" s="5" customFormat="1" ht="42.75" customHeight="1">
      <c r="A7" s="49"/>
      <c r="B7" s="51" t="s">
        <v>6</v>
      </c>
      <c r="C7" s="52" t="s">
        <v>7</v>
      </c>
      <c r="D7" s="52"/>
      <c r="E7" s="52"/>
      <c r="F7" s="52"/>
      <c r="G7" s="52"/>
      <c r="H7" s="52" t="s">
        <v>8</v>
      </c>
      <c r="I7" s="52"/>
      <c r="J7" s="57"/>
      <c r="K7" s="35"/>
      <c r="L7" s="40"/>
      <c r="M7" s="41"/>
      <c r="N7" s="41"/>
      <c r="O7" s="42"/>
      <c r="P7" s="35"/>
      <c r="Q7" s="35"/>
      <c r="R7" s="35" t="s">
        <v>123</v>
      </c>
      <c r="S7" s="35" t="s">
        <v>131</v>
      </c>
      <c r="T7" s="35" t="s">
        <v>135</v>
      </c>
      <c r="U7" s="3"/>
      <c r="V7" s="3"/>
      <c r="W7" s="3"/>
      <c r="X7" s="3"/>
      <c r="Y7" s="3"/>
      <c r="Z7" s="3"/>
      <c r="AA7" s="3"/>
      <c r="AB7" s="3"/>
      <c r="AC7" s="3"/>
      <c r="AD7" s="4"/>
      <c r="AE7" s="4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</row>
    <row r="8" spans="1:53" s="5" customFormat="1" ht="109.5" customHeight="1">
      <c r="A8" s="50"/>
      <c r="B8" s="51"/>
      <c r="C8" s="6" t="s">
        <v>9</v>
      </c>
      <c r="D8" s="6" t="s">
        <v>10</v>
      </c>
      <c r="E8" s="6" t="s">
        <v>11</v>
      </c>
      <c r="F8" s="6" t="s">
        <v>12</v>
      </c>
      <c r="G8" s="7" t="s">
        <v>13</v>
      </c>
      <c r="H8" s="7" t="s">
        <v>14</v>
      </c>
      <c r="I8" s="7" t="s">
        <v>15</v>
      </c>
      <c r="J8" s="58"/>
      <c r="K8" s="36"/>
      <c r="L8" s="34" t="s">
        <v>118</v>
      </c>
      <c r="M8" s="34" t="s">
        <v>123</v>
      </c>
      <c r="N8" s="34" t="s">
        <v>131</v>
      </c>
      <c r="O8" s="34" t="s">
        <v>135</v>
      </c>
      <c r="P8" s="36"/>
      <c r="Q8" s="36"/>
      <c r="R8" s="35"/>
      <c r="S8" s="35"/>
      <c r="T8" s="35"/>
      <c r="U8" s="3"/>
      <c r="V8" s="3"/>
      <c r="W8" s="3"/>
      <c r="X8" s="3"/>
      <c r="Y8" s="3"/>
      <c r="Z8" s="3"/>
      <c r="AA8" s="3"/>
      <c r="AB8" s="3"/>
      <c r="AC8" s="3"/>
      <c r="AD8" s="4"/>
      <c r="AE8" s="4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</row>
    <row r="9" spans="1:53" s="14" customFormat="1" ht="12.75">
      <c r="A9" s="8"/>
      <c r="B9" s="9" t="s">
        <v>59</v>
      </c>
      <c r="C9" s="9" t="s">
        <v>60</v>
      </c>
      <c r="D9" s="9" t="s">
        <v>61</v>
      </c>
      <c r="E9" s="9" t="s">
        <v>62</v>
      </c>
      <c r="F9" s="9" t="s">
        <v>63</v>
      </c>
      <c r="G9" s="9" t="s">
        <v>64</v>
      </c>
      <c r="H9" s="9" t="s">
        <v>65</v>
      </c>
      <c r="I9" s="9" t="s">
        <v>66</v>
      </c>
      <c r="J9" s="10">
        <v>9</v>
      </c>
      <c r="K9" s="11">
        <v>10</v>
      </c>
      <c r="L9" s="11">
        <v>11</v>
      </c>
      <c r="M9" s="11">
        <v>12</v>
      </c>
      <c r="N9" s="11">
        <v>13</v>
      </c>
      <c r="O9" s="11">
        <v>14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2"/>
      <c r="V9" s="12"/>
      <c r="W9" s="12"/>
      <c r="X9" s="12"/>
      <c r="Y9" s="12"/>
      <c r="Z9" s="12"/>
      <c r="AA9" s="12"/>
      <c r="AB9" s="12"/>
      <c r="AC9" s="12"/>
      <c r="AD9" s="13"/>
      <c r="AE9" s="13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</row>
    <row r="10" spans="1:53" s="22" customFormat="1" ht="14.25" customHeight="1">
      <c r="A10" s="15">
        <v>1</v>
      </c>
      <c r="B10" s="16" t="s">
        <v>67</v>
      </c>
      <c r="C10" s="16" t="s">
        <v>59</v>
      </c>
      <c r="D10" s="16" t="s">
        <v>68</v>
      </c>
      <c r="E10" s="16" t="s">
        <v>68</v>
      </c>
      <c r="F10" s="16" t="s">
        <v>67</v>
      </c>
      <c r="G10" s="16" t="s">
        <v>68</v>
      </c>
      <c r="H10" s="16" t="s">
        <v>69</v>
      </c>
      <c r="I10" s="16" t="s">
        <v>67</v>
      </c>
      <c r="J10" s="17" t="s">
        <v>16</v>
      </c>
      <c r="K10" s="17"/>
      <c r="L10" s="18"/>
      <c r="M10" s="18"/>
      <c r="N10" s="18"/>
      <c r="O10" s="18"/>
      <c r="P10" s="18">
        <f>P16+P22+P30+P36+P39+P11+P33+P41</f>
        <v>595.40000000000009</v>
      </c>
      <c r="Q10" s="18">
        <f t="shared" ref="Q10:R10" si="0">Q16+Q22+Q30+Q36+Q39+Q11+Q33+Q41</f>
        <v>669.4</v>
      </c>
      <c r="R10" s="18">
        <f t="shared" si="0"/>
        <v>611.40000000000009</v>
      </c>
      <c r="S10" s="18">
        <f>S16+S22+S30+S36+S39+S11+S33+S41</f>
        <v>640.79999999999995</v>
      </c>
      <c r="T10" s="18">
        <f t="shared" ref="T10" si="1">T16+T22+T30+T36+T39+T11+T33+T41</f>
        <v>671.43</v>
      </c>
      <c r="U10" s="19"/>
      <c r="V10" s="19"/>
      <c r="W10" s="19"/>
      <c r="X10" s="19"/>
      <c r="Y10" s="19"/>
      <c r="Z10" s="20"/>
      <c r="AA10" s="20"/>
      <c r="AB10" s="20"/>
      <c r="AC10" s="20"/>
      <c r="AD10" s="19"/>
      <c r="AE10" s="19"/>
      <c r="AF10" s="21"/>
      <c r="AG10" s="21"/>
      <c r="AH10" s="21"/>
      <c r="AI10" s="21"/>
      <c r="AJ10" s="21"/>
      <c r="AK10" s="21"/>
      <c r="AL10" s="21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</row>
    <row r="11" spans="1:53" s="22" customFormat="1" ht="15" customHeight="1">
      <c r="A11" s="15">
        <v>2</v>
      </c>
      <c r="B11" s="16" t="s">
        <v>70</v>
      </c>
      <c r="C11" s="16" t="s">
        <v>59</v>
      </c>
      <c r="D11" s="16" t="s">
        <v>71</v>
      </c>
      <c r="E11" s="16" t="s">
        <v>72</v>
      </c>
      <c r="F11" s="16" t="s">
        <v>67</v>
      </c>
      <c r="G11" s="16" t="s">
        <v>71</v>
      </c>
      <c r="H11" s="16" t="s">
        <v>69</v>
      </c>
      <c r="I11" s="16" t="s">
        <v>73</v>
      </c>
      <c r="J11" s="17" t="s">
        <v>18</v>
      </c>
      <c r="K11" s="17" t="s">
        <v>17</v>
      </c>
      <c r="L11" s="18">
        <v>10</v>
      </c>
      <c r="M11" s="18">
        <v>2</v>
      </c>
      <c r="N11" s="18">
        <v>2</v>
      </c>
      <c r="O11" s="18">
        <v>2</v>
      </c>
      <c r="P11" s="18">
        <f>P12</f>
        <v>111.2</v>
      </c>
      <c r="Q11" s="18">
        <f>Q12</f>
        <v>164.3</v>
      </c>
      <c r="R11" s="18">
        <f>R12</f>
        <v>173.5</v>
      </c>
      <c r="S11" s="18">
        <f>S12</f>
        <v>180.6</v>
      </c>
      <c r="T11" s="18">
        <f>T12</f>
        <v>187.9</v>
      </c>
      <c r="U11" s="19"/>
      <c r="V11" s="19"/>
      <c r="W11" s="19"/>
      <c r="X11" s="19"/>
      <c r="Y11" s="19"/>
      <c r="Z11" s="20"/>
      <c r="AA11" s="20"/>
      <c r="AB11" s="20"/>
      <c r="AC11" s="19"/>
      <c r="AD11" s="19"/>
      <c r="AE11" s="19"/>
      <c r="AF11" s="19"/>
      <c r="AG11" s="19"/>
      <c r="AH11" s="19"/>
      <c r="AI11" s="21"/>
      <c r="AJ11" s="21"/>
      <c r="AK11" s="21"/>
      <c r="AL11" s="21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</row>
    <row r="12" spans="1:53" s="22" customFormat="1" ht="81" customHeight="1">
      <c r="A12" s="15">
        <v>3</v>
      </c>
      <c r="B12" s="16" t="s">
        <v>70</v>
      </c>
      <c r="C12" s="16" t="s">
        <v>59</v>
      </c>
      <c r="D12" s="16" t="s">
        <v>71</v>
      </c>
      <c r="E12" s="16" t="s">
        <v>72</v>
      </c>
      <c r="F12" s="16" t="s">
        <v>74</v>
      </c>
      <c r="G12" s="16" t="s">
        <v>71</v>
      </c>
      <c r="H12" s="16" t="s">
        <v>69</v>
      </c>
      <c r="I12" s="16" t="s">
        <v>73</v>
      </c>
      <c r="J12" s="17" t="s">
        <v>19</v>
      </c>
      <c r="K12" s="17" t="s">
        <v>17</v>
      </c>
      <c r="L12" s="18">
        <v>2</v>
      </c>
      <c r="M12" s="18">
        <v>2</v>
      </c>
      <c r="N12" s="18">
        <v>2</v>
      </c>
      <c r="O12" s="18">
        <v>2</v>
      </c>
      <c r="P12" s="18">
        <v>111.2</v>
      </c>
      <c r="Q12" s="18">
        <v>164.3</v>
      </c>
      <c r="R12" s="18">
        <v>173.5</v>
      </c>
      <c r="S12" s="18">
        <v>180.6</v>
      </c>
      <c r="T12" s="18">
        <v>187.9</v>
      </c>
      <c r="U12" s="20"/>
      <c r="V12" s="20"/>
      <c r="W12" s="20"/>
      <c r="X12" s="20"/>
      <c r="Y12" s="20"/>
      <c r="Z12" s="20"/>
      <c r="AA12" s="20"/>
      <c r="AB12" s="20"/>
      <c r="AC12" s="20"/>
      <c r="AD12" s="19"/>
      <c r="AE12" s="19"/>
      <c r="AF12" s="19"/>
      <c r="AG12" s="19"/>
      <c r="AH12" s="19"/>
      <c r="AI12" s="21"/>
      <c r="AJ12" s="21"/>
      <c r="AK12" s="21"/>
      <c r="AL12" s="21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</row>
    <row r="13" spans="1:53" s="22" customFormat="1" ht="67.5" hidden="1" customHeight="1">
      <c r="A13" s="15">
        <v>4</v>
      </c>
      <c r="B13" s="16" t="s">
        <v>70</v>
      </c>
      <c r="C13" s="16" t="s">
        <v>59</v>
      </c>
      <c r="D13" s="16" t="s">
        <v>71</v>
      </c>
      <c r="E13" s="16" t="s">
        <v>72</v>
      </c>
      <c r="F13" s="16" t="s">
        <v>75</v>
      </c>
      <c r="G13" s="16" t="s">
        <v>71</v>
      </c>
      <c r="H13" s="16" t="s">
        <v>69</v>
      </c>
      <c r="I13" s="16" t="s">
        <v>73</v>
      </c>
      <c r="J13" s="17" t="s">
        <v>76</v>
      </c>
      <c r="K13" s="17" t="s">
        <v>17</v>
      </c>
      <c r="L13" s="18">
        <v>10</v>
      </c>
      <c r="M13" s="18">
        <v>10</v>
      </c>
      <c r="N13" s="18">
        <v>10</v>
      </c>
      <c r="O13" s="18">
        <v>10</v>
      </c>
      <c r="P13" s="18">
        <v>237973</v>
      </c>
      <c r="Q13" s="18">
        <v>298486</v>
      </c>
      <c r="R13" s="18">
        <v>351764.4</v>
      </c>
      <c r="S13" s="18">
        <v>366537.2</v>
      </c>
      <c r="T13" s="18">
        <v>380687.2</v>
      </c>
      <c r="U13" s="20"/>
      <c r="V13" s="20"/>
      <c r="W13" s="20"/>
      <c r="X13" s="20"/>
      <c r="Y13" s="20"/>
      <c r="Z13" s="20"/>
      <c r="AA13" s="20"/>
      <c r="AB13" s="20"/>
      <c r="AC13" s="20"/>
      <c r="AD13" s="19"/>
      <c r="AE13" s="19"/>
      <c r="AF13" s="19"/>
      <c r="AG13" s="19"/>
      <c r="AH13" s="19"/>
      <c r="AI13" s="21"/>
      <c r="AJ13" s="21"/>
      <c r="AK13" s="21"/>
      <c r="AL13" s="21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</row>
    <row r="14" spans="1:53" s="22" customFormat="1" ht="27.75" hidden="1" customHeight="1">
      <c r="A14" s="15">
        <v>5</v>
      </c>
      <c r="B14" s="16" t="s">
        <v>70</v>
      </c>
      <c r="C14" s="16" t="s">
        <v>59</v>
      </c>
      <c r="D14" s="16" t="s">
        <v>71</v>
      </c>
      <c r="E14" s="16" t="s">
        <v>72</v>
      </c>
      <c r="F14" s="16" t="s">
        <v>77</v>
      </c>
      <c r="G14" s="16" t="s">
        <v>71</v>
      </c>
      <c r="H14" s="16" t="s">
        <v>69</v>
      </c>
      <c r="I14" s="16" t="s">
        <v>73</v>
      </c>
      <c r="J14" s="17" t="s">
        <v>78</v>
      </c>
      <c r="K14" s="17" t="s">
        <v>17</v>
      </c>
      <c r="L14" s="18">
        <v>10</v>
      </c>
      <c r="M14" s="18">
        <v>10</v>
      </c>
      <c r="N14" s="18">
        <v>10</v>
      </c>
      <c r="O14" s="18">
        <v>10</v>
      </c>
      <c r="P14" s="18">
        <v>852854.6</v>
      </c>
      <c r="Q14" s="18">
        <v>902264.4</v>
      </c>
      <c r="R14" s="18">
        <v>362077.2</v>
      </c>
      <c r="S14" s="18">
        <v>377389.9</v>
      </c>
      <c r="T14" s="18">
        <v>392057.5</v>
      </c>
      <c r="U14" s="20"/>
      <c r="V14" s="20"/>
      <c r="W14" s="20"/>
      <c r="X14" s="20"/>
      <c r="Y14" s="20"/>
      <c r="Z14" s="20"/>
      <c r="AA14" s="20"/>
      <c r="AB14" s="20"/>
      <c r="AC14" s="20"/>
      <c r="AD14" s="19"/>
      <c r="AE14" s="19"/>
      <c r="AF14" s="19"/>
      <c r="AG14" s="19"/>
      <c r="AH14" s="19"/>
      <c r="AI14" s="21"/>
      <c r="AJ14" s="21"/>
      <c r="AK14" s="21"/>
      <c r="AL14" s="21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</row>
    <row r="15" spans="1:53" s="22" customFormat="1" ht="53.25" hidden="1" customHeight="1">
      <c r="A15" s="15">
        <v>6</v>
      </c>
      <c r="B15" s="16" t="s">
        <v>70</v>
      </c>
      <c r="C15" s="16" t="s">
        <v>59</v>
      </c>
      <c r="D15" s="16" t="s">
        <v>71</v>
      </c>
      <c r="E15" s="16" t="s">
        <v>72</v>
      </c>
      <c r="F15" s="16" t="s">
        <v>79</v>
      </c>
      <c r="G15" s="16" t="s">
        <v>71</v>
      </c>
      <c r="H15" s="16" t="s">
        <v>69</v>
      </c>
      <c r="I15" s="16" t="s">
        <v>73</v>
      </c>
      <c r="J15" s="17" t="s">
        <v>80</v>
      </c>
      <c r="K15" s="17" t="s">
        <v>17</v>
      </c>
      <c r="L15" s="18">
        <v>10</v>
      </c>
      <c r="M15" s="18">
        <v>10</v>
      </c>
      <c r="N15" s="18">
        <v>10</v>
      </c>
      <c r="O15" s="18">
        <v>10</v>
      </c>
      <c r="P15" s="18">
        <v>213095.3</v>
      </c>
      <c r="Q15" s="18">
        <v>346119.1</v>
      </c>
      <c r="R15" s="18">
        <v>366194.5</v>
      </c>
      <c r="S15" s="18">
        <v>380842.3</v>
      </c>
      <c r="T15" s="18">
        <v>396075.7</v>
      </c>
      <c r="U15" s="20"/>
      <c r="V15" s="20"/>
      <c r="W15" s="20"/>
      <c r="X15" s="20"/>
      <c r="Y15" s="20"/>
      <c r="Z15" s="20"/>
      <c r="AA15" s="20"/>
      <c r="AB15" s="20"/>
      <c r="AC15" s="20"/>
      <c r="AD15" s="19"/>
      <c r="AE15" s="19"/>
      <c r="AF15" s="19"/>
      <c r="AG15" s="19"/>
      <c r="AH15" s="19"/>
      <c r="AI15" s="21"/>
      <c r="AJ15" s="21"/>
      <c r="AK15" s="21"/>
      <c r="AL15" s="21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</row>
    <row r="16" spans="1:53" s="22" customFormat="1" ht="39.6" customHeight="1">
      <c r="A16" s="15">
        <v>7</v>
      </c>
      <c r="B16" s="16" t="s">
        <v>67</v>
      </c>
      <c r="C16" s="16" t="s">
        <v>59</v>
      </c>
      <c r="D16" s="16" t="s">
        <v>81</v>
      </c>
      <c r="E16" s="16" t="s">
        <v>68</v>
      </c>
      <c r="F16" s="16" t="s">
        <v>67</v>
      </c>
      <c r="G16" s="16" t="s">
        <v>68</v>
      </c>
      <c r="H16" s="16" t="s">
        <v>69</v>
      </c>
      <c r="I16" s="16" t="s">
        <v>67</v>
      </c>
      <c r="J16" s="17" t="s">
        <v>20</v>
      </c>
      <c r="K16" s="17" t="s">
        <v>21</v>
      </c>
      <c r="L16" s="18">
        <v>10</v>
      </c>
      <c r="M16" s="18">
        <v>10</v>
      </c>
      <c r="N16" s="18">
        <v>10</v>
      </c>
      <c r="O16" s="18">
        <v>10</v>
      </c>
      <c r="P16" s="18">
        <f>P17</f>
        <v>285.3</v>
      </c>
      <c r="Q16" s="18">
        <f>Q17</f>
        <v>295.89999999999998</v>
      </c>
      <c r="R16" s="18">
        <f>R17</f>
        <v>310.90000000000003</v>
      </c>
      <c r="S16" s="18">
        <f>S17</f>
        <v>328.9</v>
      </c>
      <c r="T16" s="18">
        <f>T17</f>
        <v>348.1</v>
      </c>
      <c r="U16" s="19"/>
      <c r="V16" s="19"/>
      <c r="W16" s="19"/>
      <c r="X16" s="19"/>
      <c r="Y16" s="19"/>
      <c r="Z16" s="20"/>
      <c r="AA16" s="20"/>
      <c r="AB16" s="20"/>
      <c r="AC16" s="20"/>
      <c r="AD16" s="19"/>
      <c r="AE16" s="19"/>
      <c r="AF16" s="19"/>
      <c r="AG16" s="19"/>
      <c r="AH16" s="19"/>
      <c r="AI16" s="21"/>
      <c r="AJ16" s="21"/>
      <c r="AK16" s="21"/>
      <c r="AL16" s="21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</row>
    <row r="17" spans="1:53" s="22" customFormat="1" ht="50.45" customHeight="1">
      <c r="A17" s="15">
        <v>8</v>
      </c>
      <c r="B17" s="16" t="s">
        <v>82</v>
      </c>
      <c r="C17" s="16" t="s">
        <v>59</v>
      </c>
      <c r="D17" s="16" t="s">
        <v>81</v>
      </c>
      <c r="E17" s="16" t="s">
        <v>72</v>
      </c>
      <c r="F17" s="16" t="s">
        <v>67</v>
      </c>
      <c r="G17" s="16" t="s">
        <v>71</v>
      </c>
      <c r="H17" s="16" t="s">
        <v>69</v>
      </c>
      <c r="I17" s="16" t="s">
        <v>73</v>
      </c>
      <c r="J17" s="17" t="s">
        <v>22</v>
      </c>
      <c r="K17" s="17" t="s">
        <v>21</v>
      </c>
      <c r="L17" s="18">
        <v>10</v>
      </c>
      <c r="M17" s="18">
        <v>10</v>
      </c>
      <c r="N17" s="18">
        <v>10</v>
      </c>
      <c r="O17" s="18">
        <v>10</v>
      </c>
      <c r="P17" s="18">
        <f>P18+P19+P20+P21</f>
        <v>285.3</v>
      </c>
      <c r="Q17" s="18">
        <f>Q18+Q19+Q20+Q21</f>
        <v>295.89999999999998</v>
      </c>
      <c r="R17" s="18">
        <f>R18+R19+R20+R21</f>
        <v>310.90000000000003</v>
      </c>
      <c r="S17" s="18">
        <f>S18+S19+S20+S21</f>
        <v>328.9</v>
      </c>
      <c r="T17" s="18">
        <f>T18+T19+T20+T21</f>
        <v>348.1</v>
      </c>
      <c r="U17" s="20"/>
      <c r="V17" s="20"/>
      <c r="W17" s="20"/>
      <c r="X17" s="20"/>
      <c r="Y17" s="20"/>
      <c r="Z17" s="20"/>
      <c r="AA17" s="20"/>
      <c r="AB17" s="20"/>
      <c r="AC17" s="20"/>
      <c r="AD17" s="19"/>
      <c r="AE17" s="19"/>
      <c r="AF17" s="19"/>
      <c r="AG17" s="19"/>
      <c r="AH17" s="19"/>
      <c r="AI17" s="21"/>
      <c r="AJ17" s="21"/>
      <c r="AK17" s="21"/>
      <c r="AL17" s="21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</row>
    <row r="18" spans="1:53" s="22" customFormat="1" ht="83.45" customHeight="1">
      <c r="A18" s="15">
        <v>9</v>
      </c>
      <c r="B18" s="16" t="s">
        <v>82</v>
      </c>
      <c r="C18" s="16" t="s">
        <v>59</v>
      </c>
      <c r="D18" s="16" t="s">
        <v>81</v>
      </c>
      <c r="E18" s="16" t="s">
        <v>72</v>
      </c>
      <c r="F18" s="16" t="s">
        <v>119</v>
      </c>
      <c r="G18" s="16" t="s">
        <v>71</v>
      </c>
      <c r="H18" s="16" t="s">
        <v>69</v>
      </c>
      <c r="I18" s="16" t="s">
        <v>73</v>
      </c>
      <c r="J18" s="17" t="s">
        <v>23</v>
      </c>
      <c r="K18" s="17" t="s">
        <v>21</v>
      </c>
      <c r="L18" s="18">
        <v>10</v>
      </c>
      <c r="M18" s="18">
        <v>10</v>
      </c>
      <c r="N18" s="18">
        <v>10</v>
      </c>
      <c r="O18" s="18">
        <v>10</v>
      </c>
      <c r="P18" s="18">
        <v>140.80000000000001</v>
      </c>
      <c r="Q18" s="18">
        <v>133.80000000000001</v>
      </c>
      <c r="R18" s="18">
        <v>147.30000000000001</v>
      </c>
      <c r="S18" s="18">
        <v>156.80000000000001</v>
      </c>
      <c r="T18" s="18">
        <v>166.5</v>
      </c>
      <c r="U18" s="20"/>
      <c r="V18" s="20"/>
      <c r="W18" s="20"/>
      <c r="X18" s="20"/>
      <c r="Y18" s="20"/>
      <c r="Z18" s="20"/>
      <c r="AA18" s="20"/>
      <c r="AB18" s="20"/>
      <c r="AC18" s="20"/>
      <c r="AD18" s="19"/>
      <c r="AE18" s="19"/>
      <c r="AF18" s="19"/>
      <c r="AG18" s="19"/>
      <c r="AH18" s="19"/>
      <c r="AI18" s="21"/>
      <c r="AJ18" s="21"/>
      <c r="AK18" s="21"/>
      <c r="AL18" s="21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</row>
    <row r="19" spans="1:53" s="22" customFormat="1" ht="96.6" customHeight="1">
      <c r="A19" s="15">
        <v>10</v>
      </c>
      <c r="B19" s="16" t="s">
        <v>82</v>
      </c>
      <c r="C19" s="16" t="s">
        <v>59</v>
      </c>
      <c r="D19" s="16" t="s">
        <v>81</v>
      </c>
      <c r="E19" s="16" t="s">
        <v>72</v>
      </c>
      <c r="F19" s="16" t="s">
        <v>120</v>
      </c>
      <c r="G19" s="16" t="s">
        <v>71</v>
      </c>
      <c r="H19" s="16" t="s">
        <v>69</v>
      </c>
      <c r="I19" s="16" t="s">
        <v>73</v>
      </c>
      <c r="J19" s="17" t="s">
        <v>24</v>
      </c>
      <c r="K19" s="17" t="s">
        <v>21</v>
      </c>
      <c r="L19" s="18">
        <v>10</v>
      </c>
      <c r="M19" s="18">
        <v>10</v>
      </c>
      <c r="N19" s="18">
        <v>10</v>
      </c>
      <c r="O19" s="18">
        <v>10</v>
      </c>
      <c r="P19" s="18">
        <v>0.8</v>
      </c>
      <c r="Q19" s="18">
        <v>0.7</v>
      </c>
      <c r="R19" s="18">
        <v>1</v>
      </c>
      <c r="S19" s="18">
        <v>1.2</v>
      </c>
      <c r="T19" s="18">
        <v>1.1000000000000001</v>
      </c>
      <c r="U19" s="20"/>
      <c r="V19" s="20"/>
      <c r="W19" s="20"/>
      <c r="X19" s="20"/>
      <c r="Y19" s="20"/>
      <c r="Z19" s="20"/>
      <c r="AA19" s="20"/>
      <c r="AB19" s="20"/>
      <c r="AC19" s="20"/>
      <c r="AD19" s="19"/>
      <c r="AE19" s="19"/>
      <c r="AF19" s="19"/>
      <c r="AG19" s="19"/>
      <c r="AH19" s="19"/>
      <c r="AI19" s="21"/>
      <c r="AJ19" s="21"/>
      <c r="AK19" s="21"/>
      <c r="AL19" s="21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</row>
    <row r="20" spans="1:53" s="22" customFormat="1" ht="80.45" customHeight="1">
      <c r="A20" s="15">
        <v>11</v>
      </c>
      <c r="B20" s="16" t="s">
        <v>82</v>
      </c>
      <c r="C20" s="16" t="s">
        <v>59</v>
      </c>
      <c r="D20" s="16" t="s">
        <v>81</v>
      </c>
      <c r="E20" s="16" t="s">
        <v>72</v>
      </c>
      <c r="F20" s="16" t="s">
        <v>121</v>
      </c>
      <c r="G20" s="16" t="s">
        <v>71</v>
      </c>
      <c r="H20" s="16" t="s">
        <v>69</v>
      </c>
      <c r="I20" s="16" t="s">
        <v>73</v>
      </c>
      <c r="J20" s="17" t="s">
        <v>25</v>
      </c>
      <c r="K20" s="17" t="s">
        <v>21</v>
      </c>
      <c r="L20" s="18">
        <v>10</v>
      </c>
      <c r="M20" s="18">
        <v>10</v>
      </c>
      <c r="N20" s="18">
        <v>10</v>
      </c>
      <c r="O20" s="18">
        <v>10</v>
      </c>
      <c r="P20" s="18">
        <v>160</v>
      </c>
      <c r="Q20" s="18">
        <v>178.2</v>
      </c>
      <c r="R20" s="18">
        <v>182</v>
      </c>
      <c r="S20" s="18">
        <v>191.4</v>
      </c>
      <c r="T20" s="18">
        <v>201</v>
      </c>
      <c r="U20" s="20"/>
      <c r="V20" s="20"/>
      <c r="W20" s="20"/>
      <c r="X20" s="20"/>
      <c r="Y20" s="20"/>
      <c r="Z20" s="20"/>
      <c r="AA20" s="20"/>
      <c r="AB20" s="20"/>
      <c r="AC20" s="20"/>
      <c r="AD20" s="19"/>
      <c r="AE20" s="19"/>
      <c r="AF20" s="19"/>
      <c r="AG20" s="19"/>
      <c r="AH20" s="19"/>
      <c r="AI20" s="21"/>
      <c r="AJ20" s="21"/>
      <c r="AK20" s="21"/>
      <c r="AL20" s="21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</row>
    <row r="21" spans="1:53" s="22" customFormat="1" ht="81.599999999999994" customHeight="1">
      <c r="A21" s="15">
        <v>12</v>
      </c>
      <c r="B21" s="16" t="s">
        <v>82</v>
      </c>
      <c r="C21" s="16" t="s">
        <v>59</v>
      </c>
      <c r="D21" s="16" t="s">
        <v>81</v>
      </c>
      <c r="E21" s="16" t="s">
        <v>72</v>
      </c>
      <c r="F21" s="16" t="s">
        <v>122</v>
      </c>
      <c r="G21" s="16" t="s">
        <v>71</v>
      </c>
      <c r="H21" s="16" t="s">
        <v>69</v>
      </c>
      <c r="I21" s="16" t="s">
        <v>73</v>
      </c>
      <c r="J21" s="17" t="s">
        <v>26</v>
      </c>
      <c r="K21" s="17" t="s">
        <v>21</v>
      </c>
      <c r="L21" s="18">
        <v>10</v>
      </c>
      <c r="M21" s="18">
        <v>10</v>
      </c>
      <c r="N21" s="18">
        <v>10</v>
      </c>
      <c r="O21" s="18">
        <v>10</v>
      </c>
      <c r="P21" s="18">
        <v>-16.3</v>
      </c>
      <c r="Q21" s="18">
        <v>-16.8</v>
      </c>
      <c r="R21" s="18">
        <v>-19.399999999999999</v>
      </c>
      <c r="S21" s="18">
        <v>-20.5</v>
      </c>
      <c r="T21" s="18">
        <v>-20.5</v>
      </c>
      <c r="U21" s="20"/>
      <c r="V21" s="20"/>
      <c r="W21" s="20"/>
      <c r="X21" s="20"/>
      <c r="Y21" s="20"/>
      <c r="Z21" s="20"/>
      <c r="AA21" s="20"/>
      <c r="AB21" s="20"/>
      <c r="AC21" s="20"/>
      <c r="AD21" s="19"/>
      <c r="AE21" s="19"/>
      <c r="AF21" s="19"/>
      <c r="AG21" s="19"/>
      <c r="AH21" s="19"/>
      <c r="AI21" s="21"/>
      <c r="AJ21" s="21"/>
      <c r="AK21" s="21"/>
      <c r="AL21" s="21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</row>
    <row r="22" spans="1:53" s="22" customFormat="1" ht="14.25" customHeight="1">
      <c r="A22" s="15">
        <v>13</v>
      </c>
      <c r="B22" s="16" t="s">
        <v>70</v>
      </c>
      <c r="C22" s="16" t="s">
        <v>59</v>
      </c>
      <c r="D22" s="16" t="s">
        <v>83</v>
      </c>
      <c r="E22" s="16" t="s">
        <v>68</v>
      </c>
      <c r="F22" s="16" t="s">
        <v>67</v>
      </c>
      <c r="G22" s="16" t="s">
        <v>68</v>
      </c>
      <c r="H22" s="16" t="s">
        <v>69</v>
      </c>
      <c r="I22" s="16" t="s">
        <v>67</v>
      </c>
      <c r="J22" s="17" t="s">
        <v>27</v>
      </c>
      <c r="K22" s="17" t="s">
        <v>17</v>
      </c>
      <c r="L22" s="18">
        <v>100</v>
      </c>
      <c r="M22" s="18">
        <v>100</v>
      </c>
      <c r="N22" s="18">
        <v>100</v>
      </c>
      <c r="O22" s="18">
        <v>100</v>
      </c>
      <c r="P22" s="18">
        <f>P23+P25</f>
        <v>12.8</v>
      </c>
      <c r="Q22" s="18">
        <f>Q23+Q25</f>
        <v>15.700000000000001</v>
      </c>
      <c r="R22" s="18">
        <f>R23+R25</f>
        <v>19.100000000000001</v>
      </c>
      <c r="S22" s="18">
        <f>S23+S25</f>
        <v>19.7</v>
      </c>
      <c r="T22" s="18">
        <f>T23+T25</f>
        <v>20.3</v>
      </c>
      <c r="U22" s="19"/>
      <c r="V22" s="19"/>
      <c r="W22" s="19"/>
      <c r="X22" s="19"/>
      <c r="Y22" s="19"/>
      <c r="Z22" s="20"/>
      <c r="AA22" s="20"/>
      <c r="AB22" s="20"/>
      <c r="AC22" s="20"/>
      <c r="AD22" s="19"/>
      <c r="AE22" s="19"/>
      <c r="AF22" s="21"/>
      <c r="AG22" s="21"/>
      <c r="AH22" s="21"/>
      <c r="AI22" s="21"/>
      <c r="AJ22" s="21"/>
      <c r="AK22" s="21"/>
      <c r="AL22" s="21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</row>
    <row r="23" spans="1:53" s="22" customFormat="1" ht="14.25" customHeight="1">
      <c r="A23" s="15">
        <v>14</v>
      </c>
      <c r="B23" s="16" t="s">
        <v>70</v>
      </c>
      <c r="C23" s="16" t="s">
        <v>59</v>
      </c>
      <c r="D23" s="16" t="s">
        <v>83</v>
      </c>
      <c r="E23" s="16" t="s">
        <v>71</v>
      </c>
      <c r="F23" s="16" t="s">
        <v>67</v>
      </c>
      <c r="G23" s="16" t="s">
        <v>68</v>
      </c>
      <c r="H23" s="16" t="s">
        <v>69</v>
      </c>
      <c r="I23" s="16" t="s">
        <v>67</v>
      </c>
      <c r="J23" s="17" t="s">
        <v>28</v>
      </c>
      <c r="K23" s="17" t="s">
        <v>17</v>
      </c>
      <c r="L23" s="18">
        <v>100</v>
      </c>
      <c r="M23" s="18">
        <v>100</v>
      </c>
      <c r="N23" s="18">
        <v>100</v>
      </c>
      <c r="O23" s="18">
        <v>100</v>
      </c>
      <c r="P23" s="18">
        <f>P24</f>
        <v>2.5</v>
      </c>
      <c r="Q23" s="18">
        <f>Q24</f>
        <v>3.4</v>
      </c>
      <c r="R23" s="18">
        <f>R24</f>
        <v>5.9</v>
      </c>
      <c r="S23" s="18">
        <f>S24</f>
        <v>6.3</v>
      </c>
      <c r="T23" s="18">
        <f>T24</f>
        <v>6.7</v>
      </c>
      <c r="U23" s="20"/>
      <c r="V23" s="20"/>
      <c r="W23" s="20"/>
      <c r="X23" s="20"/>
      <c r="Y23" s="20"/>
      <c r="Z23" s="20"/>
      <c r="AA23" s="20"/>
      <c r="AB23" s="20"/>
      <c r="AC23" s="20"/>
      <c r="AD23" s="19"/>
      <c r="AE23" s="19"/>
      <c r="AF23" s="21"/>
      <c r="AG23" s="21"/>
      <c r="AH23" s="21"/>
      <c r="AI23" s="21"/>
      <c r="AJ23" s="21"/>
      <c r="AK23" s="21"/>
      <c r="AL23" s="21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</row>
    <row r="24" spans="1:53" s="22" customFormat="1" ht="55.15" customHeight="1">
      <c r="A24" s="15">
        <v>15</v>
      </c>
      <c r="B24" s="16" t="s">
        <v>70</v>
      </c>
      <c r="C24" s="16" t="s">
        <v>59</v>
      </c>
      <c r="D24" s="16" t="s">
        <v>83</v>
      </c>
      <c r="E24" s="16" t="s">
        <v>71</v>
      </c>
      <c r="F24" s="16" t="s">
        <v>77</v>
      </c>
      <c r="G24" s="16" t="s">
        <v>84</v>
      </c>
      <c r="H24" s="16" t="s">
        <v>69</v>
      </c>
      <c r="I24" s="16" t="s">
        <v>73</v>
      </c>
      <c r="J24" s="17" t="s">
        <v>29</v>
      </c>
      <c r="K24" s="17" t="s">
        <v>17</v>
      </c>
      <c r="L24" s="18">
        <v>100</v>
      </c>
      <c r="M24" s="18">
        <v>100</v>
      </c>
      <c r="N24" s="18">
        <v>100</v>
      </c>
      <c r="O24" s="18">
        <v>100</v>
      </c>
      <c r="P24" s="18">
        <v>2.5</v>
      </c>
      <c r="Q24" s="18">
        <v>3.4</v>
      </c>
      <c r="R24" s="18">
        <v>5.9</v>
      </c>
      <c r="S24" s="18">
        <v>6.3</v>
      </c>
      <c r="T24" s="18">
        <v>6.7</v>
      </c>
      <c r="U24" s="20"/>
      <c r="V24" s="20"/>
      <c r="W24" s="20"/>
      <c r="X24" s="20"/>
      <c r="Y24" s="20"/>
      <c r="Z24" s="20"/>
      <c r="AA24" s="20"/>
      <c r="AB24" s="20"/>
      <c r="AC24" s="20"/>
      <c r="AD24" s="19"/>
      <c r="AE24" s="19"/>
      <c r="AF24" s="21"/>
      <c r="AG24" s="21"/>
      <c r="AH24" s="21"/>
      <c r="AI24" s="21"/>
      <c r="AJ24" s="21"/>
      <c r="AK24" s="21"/>
      <c r="AL24" s="21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</row>
    <row r="25" spans="1:53" s="22" customFormat="1" ht="14.25" customHeight="1">
      <c r="A25" s="15">
        <v>16</v>
      </c>
      <c r="B25" s="16" t="s">
        <v>70</v>
      </c>
      <c r="C25" s="16" t="s">
        <v>59</v>
      </c>
      <c r="D25" s="16" t="s">
        <v>83</v>
      </c>
      <c r="E25" s="16" t="s">
        <v>83</v>
      </c>
      <c r="F25" s="16" t="s">
        <v>67</v>
      </c>
      <c r="G25" s="16" t="s">
        <v>68</v>
      </c>
      <c r="H25" s="16" t="s">
        <v>69</v>
      </c>
      <c r="I25" s="16" t="s">
        <v>73</v>
      </c>
      <c r="J25" s="17" t="s">
        <v>30</v>
      </c>
      <c r="K25" s="17" t="s">
        <v>17</v>
      </c>
      <c r="L25" s="18">
        <v>100</v>
      </c>
      <c r="M25" s="18">
        <v>100</v>
      </c>
      <c r="N25" s="18">
        <v>100</v>
      </c>
      <c r="O25" s="18">
        <v>100</v>
      </c>
      <c r="P25" s="18">
        <f>P26+P28</f>
        <v>10.3</v>
      </c>
      <c r="Q25" s="18">
        <f>Q26+Q28</f>
        <v>12.3</v>
      </c>
      <c r="R25" s="18">
        <f>R26+R28</f>
        <v>13.2</v>
      </c>
      <c r="S25" s="18">
        <f>S26+S28</f>
        <v>13.4</v>
      </c>
      <c r="T25" s="18">
        <f>T26+T28</f>
        <v>13.6</v>
      </c>
      <c r="U25" s="19"/>
      <c r="V25" s="19"/>
      <c r="W25" s="19"/>
      <c r="X25" s="19"/>
      <c r="Y25" s="19"/>
      <c r="Z25" s="20"/>
      <c r="AA25" s="20"/>
      <c r="AB25" s="20"/>
      <c r="AC25" s="20"/>
      <c r="AD25" s="19"/>
      <c r="AE25" s="19"/>
      <c r="AF25" s="21"/>
      <c r="AG25" s="21"/>
      <c r="AH25" s="21"/>
      <c r="AI25" s="21"/>
      <c r="AJ25" s="21"/>
      <c r="AK25" s="21"/>
      <c r="AL25" s="21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</row>
    <row r="26" spans="1:53" s="22" customFormat="1" ht="14.25" customHeight="1">
      <c r="A26" s="15">
        <v>17</v>
      </c>
      <c r="B26" s="16" t="s">
        <v>70</v>
      </c>
      <c r="C26" s="16" t="s">
        <v>59</v>
      </c>
      <c r="D26" s="16" t="s">
        <v>83</v>
      </c>
      <c r="E26" s="16" t="s">
        <v>83</v>
      </c>
      <c r="F26" s="16" t="s">
        <v>77</v>
      </c>
      <c r="G26" s="16" t="s">
        <v>68</v>
      </c>
      <c r="H26" s="16" t="s">
        <v>69</v>
      </c>
      <c r="I26" s="16" t="s">
        <v>73</v>
      </c>
      <c r="J26" s="17" t="s">
        <v>31</v>
      </c>
      <c r="K26" s="17" t="s">
        <v>17</v>
      </c>
      <c r="L26" s="18">
        <v>100</v>
      </c>
      <c r="M26" s="18">
        <v>100</v>
      </c>
      <c r="N26" s="18">
        <v>100</v>
      </c>
      <c r="O26" s="18">
        <v>100</v>
      </c>
      <c r="P26" s="18">
        <f>P27</f>
        <v>6.3</v>
      </c>
      <c r="Q26" s="18">
        <f>Q27</f>
        <v>10</v>
      </c>
      <c r="R26" s="18">
        <f>R27</f>
        <v>9</v>
      </c>
      <c r="S26" s="18">
        <f>S27</f>
        <v>9</v>
      </c>
      <c r="T26" s="18">
        <f>T27</f>
        <v>9</v>
      </c>
      <c r="U26" s="20"/>
      <c r="V26" s="20"/>
      <c r="W26" s="20"/>
      <c r="X26" s="20"/>
      <c r="Y26" s="20"/>
      <c r="Z26" s="20"/>
      <c r="AA26" s="20"/>
      <c r="AB26" s="20"/>
      <c r="AC26" s="20"/>
      <c r="AD26" s="19"/>
      <c r="AE26" s="19"/>
      <c r="AF26" s="21"/>
      <c r="AG26" s="21"/>
      <c r="AH26" s="21"/>
      <c r="AI26" s="21"/>
      <c r="AJ26" s="21"/>
      <c r="AK26" s="21"/>
      <c r="AL26" s="21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</row>
    <row r="27" spans="1:53" s="22" customFormat="1" ht="46.9" customHeight="1">
      <c r="A27" s="15">
        <v>18</v>
      </c>
      <c r="B27" s="16" t="s">
        <v>70</v>
      </c>
      <c r="C27" s="16" t="s">
        <v>59</v>
      </c>
      <c r="D27" s="16" t="s">
        <v>83</v>
      </c>
      <c r="E27" s="16" t="s">
        <v>83</v>
      </c>
      <c r="F27" s="16" t="s">
        <v>85</v>
      </c>
      <c r="G27" s="16" t="s">
        <v>84</v>
      </c>
      <c r="H27" s="16" t="s">
        <v>69</v>
      </c>
      <c r="I27" s="16" t="s">
        <v>73</v>
      </c>
      <c r="J27" s="17" t="s">
        <v>32</v>
      </c>
      <c r="K27" s="17" t="s">
        <v>17</v>
      </c>
      <c r="L27" s="18">
        <v>100</v>
      </c>
      <c r="M27" s="18">
        <v>100</v>
      </c>
      <c r="N27" s="18">
        <v>100</v>
      </c>
      <c r="O27" s="18">
        <v>100</v>
      </c>
      <c r="P27" s="18">
        <v>6.3</v>
      </c>
      <c r="Q27" s="18">
        <v>10</v>
      </c>
      <c r="R27" s="18">
        <v>9</v>
      </c>
      <c r="S27" s="18">
        <v>9</v>
      </c>
      <c r="T27" s="18">
        <v>9</v>
      </c>
      <c r="U27" s="20"/>
      <c r="V27" s="20"/>
      <c r="W27" s="20"/>
      <c r="X27" s="20"/>
      <c r="Y27" s="20"/>
      <c r="Z27" s="20"/>
      <c r="AA27" s="20"/>
      <c r="AB27" s="20"/>
      <c r="AC27" s="20"/>
      <c r="AD27" s="19"/>
      <c r="AE27" s="19"/>
      <c r="AF27" s="21"/>
      <c r="AG27" s="21"/>
      <c r="AH27" s="21"/>
      <c r="AI27" s="21"/>
      <c r="AJ27" s="21"/>
      <c r="AK27" s="21"/>
      <c r="AL27" s="21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</row>
    <row r="28" spans="1:53" s="22" customFormat="1" ht="15" customHeight="1">
      <c r="A28" s="15">
        <v>19</v>
      </c>
      <c r="B28" s="16" t="s">
        <v>70</v>
      </c>
      <c r="C28" s="16" t="s">
        <v>59</v>
      </c>
      <c r="D28" s="16" t="s">
        <v>83</v>
      </c>
      <c r="E28" s="16" t="s">
        <v>83</v>
      </c>
      <c r="F28" s="16" t="s">
        <v>79</v>
      </c>
      <c r="G28" s="16" t="s">
        <v>68</v>
      </c>
      <c r="H28" s="16" t="s">
        <v>69</v>
      </c>
      <c r="I28" s="16" t="s">
        <v>73</v>
      </c>
      <c r="J28" s="17" t="s">
        <v>33</v>
      </c>
      <c r="K28" s="17" t="s">
        <v>17</v>
      </c>
      <c r="L28" s="18">
        <v>100</v>
      </c>
      <c r="M28" s="18">
        <v>100</v>
      </c>
      <c r="N28" s="18">
        <v>100</v>
      </c>
      <c r="O28" s="18">
        <v>100</v>
      </c>
      <c r="P28" s="18">
        <f>P29</f>
        <v>4</v>
      </c>
      <c r="Q28" s="18">
        <f>Q29</f>
        <v>2.2999999999999998</v>
      </c>
      <c r="R28" s="18">
        <f>R29</f>
        <v>4.2</v>
      </c>
      <c r="S28" s="18">
        <f>S29</f>
        <v>4.4000000000000004</v>
      </c>
      <c r="T28" s="18">
        <f>T29</f>
        <v>4.5999999999999996</v>
      </c>
      <c r="U28" s="20"/>
      <c r="V28" s="20"/>
      <c r="W28" s="20"/>
      <c r="X28" s="20"/>
      <c r="Y28" s="20"/>
      <c r="Z28" s="20"/>
      <c r="AA28" s="20"/>
      <c r="AB28" s="20"/>
      <c r="AC28" s="20"/>
      <c r="AD28" s="19"/>
      <c r="AE28" s="19"/>
      <c r="AF28" s="21"/>
      <c r="AG28" s="21"/>
      <c r="AH28" s="21"/>
      <c r="AI28" s="21"/>
      <c r="AJ28" s="21"/>
      <c r="AK28" s="21"/>
      <c r="AL28" s="21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</row>
    <row r="29" spans="1:53" s="22" customFormat="1" ht="45" customHeight="1">
      <c r="A29" s="15">
        <v>20</v>
      </c>
      <c r="B29" s="16" t="s">
        <v>70</v>
      </c>
      <c r="C29" s="16" t="s">
        <v>59</v>
      </c>
      <c r="D29" s="16" t="s">
        <v>83</v>
      </c>
      <c r="E29" s="16" t="s">
        <v>83</v>
      </c>
      <c r="F29" s="16" t="s">
        <v>86</v>
      </c>
      <c r="G29" s="16" t="s">
        <v>84</v>
      </c>
      <c r="H29" s="16" t="s">
        <v>69</v>
      </c>
      <c r="I29" s="16" t="s">
        <v>73</v>
      </c>
      <c r="J29" s="17" t="s">
        <v>34</v>
      </c>
      <c r="K29" s="17" t="s">
        <v>17</v>
      </c>
      <c r="L29" s="18">
        <v>100</v>
      </c>
      <c r="M29" s="18">
        <v>100</v>
      </c>
      <c r="N29" s="18">
        <v>100</v>
      </c>
      <c r="O29" s="18">
        <v>100</v>
      </c>
      <c r="P29" s="18">
        <v>4</v>
      </c>
      <c r="Q29" s="18">
        <v>2.2999999999999998</v>
      </c>
      <c r="R29" s="18">
        <v>4.2</v>
      </c>
      <c r="S29" s="18">
        <v>4.4000000000000004</v>
      </c>
      <c r="T29" s="18">
        <v>4.5999999999999996</v>
      </c>
      <c r="U29" s="20"/>
      <c r="V29" s="20"/>
      <c r="W29" s="20"/>
      <c r="X29" s="20"/>
      <c r="Y29" s="20"/>
      <c r="Z29" s="20"/>
      <c r="AA29" s="20"/>
      <c r="AB29" s="20"/>
      <c r="AC29" s="20"/>
      <c r="AD29" s="19"/>
      <c r="AE29" s="19"/>
      <c r="AF29" s="21"/>
      <c r="AG29" s="21"/>
      <c r="AH29" s="21"/>
      <c r="AI29" s="21"/>
      <c r="AJ29" s="21"/>
      <c r="AK29" s="21"/>
      <c r="AL29" s="21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</row>
    <row r="30" spans="1:53" s="22" customFormat="1" ht="32.450000000000003" customHeight="1">
      <c r="A30" s="15">
        <v>21</v>
      </c>
      <c r="B30" s="16" t="s">
        <v>110</v>
      </c>
      <c r="C30" s="16" t="s">
        <v>59</v>
      </c>
      <c r="D30" s="16" t="s">
        <v>87</v>
      </c>
      <c r="E30" s="16" t="s">
        <v>68</v>
      </c>
      <c r="F30" s="16" t="s">
        <v>67</v>
      </c>
      <c r="G30" s="16" t="s">
        <v>68</v>
      </c>
      <c r="H30" s="16" t="s">
        <v>69</v>
      </c>
      <c r="I30" s="16" t="s">
        <v>67</v>
      </c>
      <c r="J30" s="17" t="s">
        <v>35</v>
      </c>
      <c r="K30" s="17" t="s">
        <v>108</v>
      </c>
      <c r="L30" s="18">
        <v>100</v>
      </c>
      <c r="M30" s="18">
        <v>100</v>
      </c>
      <c r="N30" s="18">
        <v>100</v>
      </c>
      <c r="O30" s="18">
        <v>100</v>
      </c>
      <c r="P30" s="18">
        <f>P31</f>
        <v>6.6</v>
      </c>
      <c r="Q30" s="18">
        <f t="shared" ref="Q30:T30" si="2">Q31</f>
        <v>10</v>
      </c>
      <c r="R30" s="18">
        <f t="shared" si="2"/>
        <v>10</v>
      </c>
      <c r="S30" s="18">
        <f t="shared" si="2"/>
        <v>10</v>
      </c>
      <c r="T30" s="18">
        <f t="shared" si="2"/>
        <v>10</v>
      </c>
      <c r="U30" s="19"/>
      <c r="V30" s="19"/>
      <c r="W30" s="19"/>
      <c r="X30" s="19"/>
      <c r="Y30" s="19"/>
      <c r="Z30" s="20"/>
      <c r="AA30" s="20"/>
      <c r="AB30" s="20"/>
      <c r="AC30" s="20"/>
      <c r="AD30" s="19"/>
      <c r="AE30" s="19"/>
      <c r="AF30" s="21"/>
      <c r="AG30" s="21"/>
      <c r="AH30" s="21"/>
      <c r="AI30" s="21"/>
      <c r="AJ30" s="21"/>
      <c r="AK30" s="21"/>
      <c r="AL30" s="21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</row>
    <row r="31" spans="1:53" s="22" customFormat="1" ht="46.15" customHeight="1">
      <c r="A31" s="15">
        <v>22</v>
      </c>
      <c r="B31" s="16" t="s">
        <v>110</v>
      </c>
      <c r="C31" s="16" t="s">
        <v>59</v>
      </c>
      <c r="D31" s="16" t="s">
        <v>87</v>
      </c>
      <c r="E31" s="16" t="s">
        <v>88</v>
      </c>
      <c r="F31" s="16" t="s">
        <v>67</v>
      </c>
      <c r="G31" s="16" t="s">
        <v>68</v>
      </c>
      <c r="H31" s="16" t="s">
        <v>69</v>
      </c>
      <c r="I31" s="16" t="s">
        <v>73</v>
      </c>
      <c r="J31" s="17" t="s">
        <v>36</v>
      </c>
      <c r="K31" s="17" t="s">
        <v>108</v>
      </c>
      <c r="L31" s="18">
        <v>100</v>
      </c>
      <c r="M31" s="18">
        <v>100</v>
      </c>
      <c r="N31" s="18">
        <v>100</v>
      </c>
      <c r="O31" s="18">
        <v>100</v>
      </c>
      <c r="P31" s="18">
        <f t="shared" ref="P31:T31" si="3">P32</f>
        <v>6.6</v>
      </c>
      <c r="Q31" s="18">
        <f t="shared" si="3"/>
        <v>10</v>
      </c>
      <c r="R31" s="18">
        <f t="shared" si="3"/>
        <v>10</v>
      </c>
      <c r="S31" s="18">
        <f t="shared" si="3"/>
        <v>10</v>
      </c>
      <c r="T31" s="18">
        <f t="shared" si="3"/>
        <v>10</v>
      </c>
      <c r="U31" s="20"/>
      <c r="V31" s="20"/>
      <c r="W31" s="20"/>
      <c r="X31" s="20"/>
      <c r="Y31" s="20"/>
      <c r="Z31" s="20"/>
      <c r="AA31" s="20"/>
      <c r="AB31" s="20"/>
      <c r="AC31" s="20"/>
      <c r="AD31" s="19"/>
      <c r="AE31" s="19"/>
      <c r="AF31" s="21"/>
      <c r="AG31" s="21"/>
      <c r="AH31" s="21"/>
      <c r="AI31" s="21"/>
      <c r="AJ31" s="21"/>
      <c r="AK31" s="21"/>
      <c r="AL31" s="21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</row>
    <row r="32" spans="1:53" s="22" customFormat="1" ht="80.25" customHeight="1">
      <c r="A32" s="15">
        <v>23</v>
      </c>
      <c r="B32" s="16" t="s">
        <v>110</v>
      </c>
      <c r="C32" s="16" t="s">
        <v>59</v>
      </c>
      <c r="D32" s="16" t="s">
        <v>87</v>
      </c>
      <c r="E32" s="16" t="s">
        <v>88</v>
      </c>
      <c r="F32" s="16" t="s">
        <v>75</v>
      </c>
      <c r="G32" s="16" t="s">
        <v>71</v>
      </c>
      <c r="H32" s="16" t="s">
        <v>69</v>
      </c>
      <c r="I32" s="16" t="s">
        <v>73</v>
      </c>
      <c r="J32" s="17" t="s">
        <v>37</v>
      </c>
      <c r="K32" s="17" t="s">
        <v>108</v>
      </c>
      <c r="L32" s="18">
        <v>100</v>
      </c>
      <c r="M32" s="18">
        <v>100</v>
      </c>
      <c r="N32" s="18">
        <v>100</v>
      </c>
      <c r="O32" s="18">
        <v>100</v>
      </c>
      <c r="P32" s="18">
        <v>6.6</v>
      </c>
      <c r="Q32" s="18">
        <v>10</v>
      </c>
      <c r="R32" s="18">
        <v>10</v>
      </c>
      <c r="S32" s="18">
        <v>10</v>
      </c>
      <c r="T32" s="18">
        <v>10</v>
      </c>
      <c r="U32" s="20"/>
      <c r="V32" s="20"/>
      <c r="W32" s="20"/>
      <c r="X32" s="20"/>
      <c r="Y32" s="20"/>
      <c r="Z32" s="20"/>
      <c r="AA32" s="20"/>
      <c r="AB32" s="20"/>
      <c r="AC32" s="20"/>
      <c r="AD32" s="19"/>
      <c r="AE32" s="19"/>
      <c r="AF32" s="21"/>
      <c r="AG32" s="21"/>
      <c r="AH32" s="21"/>
      <c r="AI32" s="21"/>
      <c r="AJ32" s="21"/>
      <c r="AK32" s="21"/>
      <c r="AL32" s="21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</row>
    <row r="33" spans="1:53" s="29" customFormat="1" ht="36" customHeight="1">
      <c r="A33" s="15">
        <v>24</v>
      </c>
      <c r="B33" s="24" t="s">
        <v>110</v>
      </c>
      <c r="C33" s="24" t="s">
        <v>59</v>
      </c>
      <c r="D33" s="24" t="s">
        <v>111</v>
      </c>
      <c r="E33" s="24" t="s">
        <v>68</v>
      </c>
      <c r="F33" s="24" t="s">
        <v>67</v>
      </c>
      <c r="G33" s="24" t="s">
        <v>68</v>
      </c>
      <c r="H33" s="24" t="s">
        <v>69</v>
      </c>
      <c r="I33" s="24" t="s">
        <v>67</v>
      </c>
      <c r="J33" s="28" t="s">
        <v>117</v>
      </c>
      <c r="K33" s="30" t="str">
        <f t="shared" ref="K33:M33" si="4">K34</f>
        <v>Администрация Усть-Питского сельсовета</v>
      </c>
      <c r="L33" s="31">
        <f t="shared" si="4"/>
        <v>100</v>
      </c>
      <c r="M33" s="31">
        <f t="shared" si="4"/>
        <v>100</v>
      </c>
      <c r="N33" s="32">
        <v>100</v>
      </c>
      <c r="O33" s="32">
        <v>100</v>
      </c>
      <c r="P33" s="33">
        <f>P34</f>
        <v>42.5</v>
      </c>
      <c r="Q33" s="33">
        <f t="shared" ref="Q33:T33" si="5">Q34</f>
        <v>49.5</v>
      </c>
      <c r="R33" s="33">
        <f t="shared" si="5"/>
        <v>67.099999999999994</v>
      </c>
      <c r="S33" s="33">
        <f t="shared" si="5"/>
        <v>69.599999999999994</v>
      </c>
      <c r="T33" s="33">
        <f t="shared" si="5"/>
        <v>71.8</v>
      </c>
    </row>
    <row r="34" spans="1:53" s="22" customFormat="1" ht="31.15" customHeight="1">
      <c r="A34" s="15">
        <v>25</v>
      </c>
      <c r="B34" s="24" t="s">
        <v>110</v>
      </c>
      <c r="C34" s="24" t="s">
        <v>59</v>
      </c>
      <c r="D34" s="24" t="s">
        <v>111</v>
      </c>
      <c r="E34" s="24" t="s">
        <v>72</v>
      </c>
      <c r="F34" s="24" t="s">
        <v>112</v>
      </c>
      <c r="G34" s="24" t="s">
        <v>84</v>
      </c>
      <c r="H34" s="24" t="s">
        <v>69</v>
      </c>
      <c r="I34" s="24" t="s">
        <v>113</v>
      </c>
      <c r="J34" s="26" t="s">
        <v>114</v>
      </c>
      <c r="K34" s="17" t="s">
        <v>108</v>
      </c>
      <c r="L34" s="18">
        <v>100</v>
      </c>
      <c r="M34" s="18">
        <v>100</v>
      </c>
      <c r="N34" s="18">
        <v>100</v>
      </c>
      <c r="O34" s="18">
        <v>100</v>
      </c>
      <c r="P34" s="18">
        <f>P35</f>
        <v>42.5</v>
      </c>
      <c r="Q34" s="18">
        <f t="shared" ref="Q34:T34" si="6">Q35</f>
        <v>49.5</v>
      </c>
      <c r="R34" s="18">
        <f t="shared" si="6"/>
        <v>67.099999999999994</v>
      </c>
      <c r="S34" s="18">
        <f t="shared" si="6"/>
        <v>69.599999999999994</v>
      </c>
      <c r="T34" s="18">
        <f t="shared" si="6"/>
        <v>71.8</v>
      </c>
      <c r="U34" s="20"/>
      <c r="V34" s="20"/>
      <c r="W34" s="20"/>
      <c r="X34" s="20"/>
      <c r="Y34" s="20"/>
      <c r="Z34" s="20"/>
      <c r="AA34" s="20"/>
      <c r="AB34" s="20"/>
      <c r="AC34" s="20"/>
      <c r="AD34" s="19"/>
      <c r="AE34" s="19"/>
      <c r="AF34" s="21"/>
      <c r="AG34" s="21"/>
      <c r="AH34" s="21"/>
      <c r="AI34" s="21"/>
      <c r="AJ34" s="21"/>
      <c r="AK34" s="21"/>
      <c r="AL34" s="21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</row>
    <row r="35" spans="1:53" s="22" customFormat="1" ht="54" customHeight="1">
      <c r="A35" s="15">
        <v>26</v>
      </c>
      <c r="B35" s="24" t="s">
        <v>110</v>
      </c>
      <c r="C35" s="24" t="s">
        <v>59</v>
      </c>
      <c r="D35" s="24" t="s">
        <v>111</v>
      </c>
      <c r="E35" s="24" t="s">
        <v>72</v>
      </c>
      <c r="F35" s="24" t="s">
        <v>115</v>
      </c>
      <c r="G35" s="24" t="s">
        <v>84</v>
      </c>
      <c r="H35" s="24" t="s">
        <v>69</v>
      </c>
      <c r="I35" s="24" t="s">
        <v>113</v>
      </c>
      <c r="J35" s="25" t="s">
        <v>116</v>
      </c>
      <c r="K35" s="17" t="s">
        <v>108</v>
      </c>
      <c r="L35" s="18">
        <v>100</v>
      </c>
      <c r="M35" s="18">
        <v>100</v>
      </c>
      <c r="N35" s="18">
        <v>100</v>
      </c>
      <c r="O35" s="18">
        <v>100</v>
      </c>
      <c r="P35" s="18">
        <v>42.5</v>
      </c>
      <c r="Q35" s="18">
        <v>49.5</v>
      </c>
      <c r="R35" s="18">
        <v>67.099999999999994</v>
      </c>
      <c r="S35" s="18">
        <v>69.599999999999994</v>
      </c>
      <c r="T35" s="18">
        <v>71.8</v>
      </c>
      <c r="U35" s="20"/>
      <c r="V35" s="20"/>
      <c r="W35" s="20"/>
      <c r="X35" s="20"/>
      <c r="Y35" s="20"/>
      <c r="Z35" s="20"/>
      <c r="AA35" s="20"/>
      <c r="AB35" s="20"/>
      <c r="AC35" s="20"/>
      <c r="AD35" s="19"/>
      <c r="AE35" s="19"/>
      <c r="AF35" s="21"/>
      <c r="AG35" s="21"/>
      <c r="AH35" s="21"/>
      <c r="AI35" s="21"/>
      <c r="AJ35" s="21"/>
      <c r="AK35" s="21"/>
      <c r="AL35" s="21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</row>
    <row r="36" spans="1:53" s="22" customFormat="1" ht="61.9" customHeight="1">
      <c r="A36" s="15">
        <v>27</v>
      </c>
      <c r="B36" s="24" t="s">
        <v>110</v>
      </c>
      <c r="C36" s="16" t="s">
        <v>59</v>
      </c>
      <c r="D36" s="16" t="s">
        <v>89</v>
      </c>
      <c r="E36" s="16" t="s">
        <v>90</v>
      </c>
      <c r="F36" s="16" t="s">
        <v>67</v>
      </c>
      <c r="G36" s="16" t="s">
        <v>68</v>
      </c>
      <c r="H36" s="16" t="s">
        <v>69</v>
      </c>
      <c r="I36" s="16" t="s">
        <v>67</v>
      </c>
      <c r="J36" s="17" t="s">
        <v>38</v>
      </c>
      <c r="K36" s="17" t="s">
        <v>108</v>
      </c>
      <c r="L36" s="18">
        <v>100</v>
      </c>
      <c r="M36" s="18">
        <v>100</v>
      </c>
      <c r="N36" s="18">
        <v>100</v>
      </c>
      <c r="O36" s="18">
        <v>100</v>
      </c>
      <c r="P36" s="18">
        <f>P37</f>
        <v>32.5</v>
      </c>
      <c r="Q36" s="18">
        <f>Q37</f>
        <v>29</v>
      </c>
      <c r="R36" s="18">
        <f t="shared" ref="R36:T36" si="7">R37</f>
        <v>30.8</v>
      </c>
      <c r="S36" s="18">
        <f t="shared" si="7"/>
        <v>32</v>
      </c>
      <c r="T36" s="18">
        <f t="shared" si="7"/>
        <v>33.33</v>
      </c>
      <c r="U36" s="20"/>
      <c r="V36" s="20"/>
      <c r="W36" s="20"/>
      <c r="X36" s="20"/>
      <c r="Y36" s="20"/>
      <c r="Z36" s="20"/>
      <c r="AA36" s="20"/>
      <c r="AB36" s="20"/>
      <c r="AC36" s="20"/>
      <c r="AD36" s="19"/>
      <c r="AE36" s="19"/>
      <c r="AF36" s="21"/>
      <c r="AG36" s="21"/>
      <c r="AH36" s="21"/>
      <c r="AI36" s="21"/>
      <c r="AJ36" s="21"/>
      <c r="AK36" s="21"/>
      <c r="AL36" s="21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</row>
    <row r="37" spans="1:53" s="22" customFormat="1" ht="49.9" customHeight="1">
      <c r="A37" s="15">
        <v>28</v>
      </c>
      <c r="B37" s="24" t="s">
        <v>110</v>
      </c>
      <c r="C37" s="16" t="s">
        <v>59</v>
      </c>
      <c r="D37" s="16" t="s">
        <v>89</v>
      </c>
      <c r="E37" s="16" t="s">
        <v>90</v>
      </c>
      <c r="F37" s="16" t="s">
        <v>91</v>
      </c>
      <c r="G37" s="16" t="s">
        <v>68</v>
      </c>
      <c r="H37" s="16" t="s">
        <v>69</v>
      </c>
      <c r="I37" s="16" t="s">
        <v>92</v>
      </c>
      <c r="J37" s="17" t="s">
        <v>39</v>
      </c>
      <c r="K37" s="17" t="s">
        <v>108</v>
      </c>
      <c r="L37" s="18">
        <v>100</v>
      </c>
      <c r="M37" s="18">
        <v>100</v>
      </c>
      <c r="N37" s="18">
        <v>100</v>
      </c>
      <c r="O37" s="18">
        <v>100</v>
      </c>
      <c r="P37" s="18">
        <f>P38</f>
        <v>32.5</v>
      </c>
      <c r="Q37" s="18">
        <f>Q38</f>
        <v>29</v>
      </c>
      <c r="R37" s="18">
        <f t="shared" ref="R37:T37" si="8">R38</f>
        <v>30.8</v>
      </c>
      <c r="S37" s="18">
        <f t="shared" si="8"/>
        <v>32</v>
      </c>
      <c r="T37" s="18">
        <f t="shared" si="8"/>
        <v>33.33</v>
      </c>
      <c r="U37" s="20"/>
      <c r="V37" s="20"/>
      <c r="W37" s="20"/>
      <c r="X37" s="20"/>
      <c r="Y37" s="20"/>
      <c r="Z37" s="20"/>
      <c r="AA37" s="20"/>
      <c r="AB37" s="20"/>
      <c r="AC37" s="20"/>
      <c r="AD37" s="19"/>
      <c r="AE37" s="19"/>
      <c r="AF37" s="21"/>
      <c r="AG37" s="21"/>
      <c r="AH37" s="21"/>
      <c r="AI37" s="21"/>
      <c r="AJ37" s="21"/>
      <c r="AK37" s="21"/>
      <c r="AL37" s="21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</row>
    <row r="38" spans="1:53" s="22" customFormat="1" ht="42.6" customHeight="1">
      <c r="A38" s="15">
        <v>29</v>
      </c>
      <c r="B38" s="24" t="s">
        <v>110</v>
      </c>
      <c r="C38" s="16" t="s">
        <v>59</v>
      </c>
      <c r="D38" s="16" t="s">
        <v>89</v>
      </c>
      <c r="E38" s="16" t="s">
        <v>90</v>
      </c>
      <c r="F38" s="16" t="s">
        <v>93</v>
      </c>
      <c r="G38" s="16" t="s">
        <v>84</v>
      </c>
      <c r="H38" s="16" t="s">
        <v>69</v>
      </c>
      <c r="I38" s="16" t="s">
        <v>92</v>
      </c>
      <c r="J38" s="17" t="s">
        <v>40</v>
      </c>
      <c r="K38" s="17" t="s">
        <v>109</v>
      </c>
      <c r="L38" s="18">
        <v>100</v>
      </c>
      <c r="M38" s="18">
        <v>100</v>
      </c>
      <c r="N38" s="18">
        <v>100</v>
      </c>
      <c r="O38" s="18">
        <v>100</v>
      </c>
      <c r="P38" s="18">
        <v>32.5</v>
      </c>
      <c r="Q38" s="18">
        <v>29</v>
      </c>
      <c r="R38" s="18">
        <v>30.8</v>
      </c>
      <c r="S38" s="18">
        <v>32</v>
      </c>
      <c r="T38" s="18">
        <v>33.33</v>
      </c>
      <c r="U38" s="20"/>
      <c r="V38" s="20"/>
      <c r="W38" s="20"/>
      <c r="X38" s="20"/>
      <c r="Y38" s="20"/>
      <c r="Z38" s="20"/>
      <c r="AA38" s="20"/>
      <c r="AB38" s="20"/>
      <c r="AC38" s="20"/>
      <c r="AD38" s="19"/>
      <c r="AE38" s="19"/>
      <c r="AF38" s="21"/>
      <c r="AG38" s="21"/>
      <c r="AH38" s="21"/>
      <c r="AI38" s="21"/>
      <c r="AJ38" s="21"/>
      <c r="AK38" s="21"/>
      <c r="AL38" s="21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</row>
    <row r="39" spans="1:53" s="22" customFormat="1" ht="30.6" customHeight="1">
      <c r="A39" s="15">
        <v>30</v>
      </c>
      <c r="B39" s="24" t="s">
        <v>110</v>
      </c>
      <c r="C39" s="16" t="s">
        <v>59</v>
      </c>
      <c r="D39" s="16" t="s">
        <v>94</v>
      </c>
      <c r="E39" s="16" t="s">
        <v>68</v>
      </c>
      <c r="F39" s="16" t="s">
        <v>67</v>
      </c>
      <c r="G39" s="16" t="s">
        <v>68</v>
      </c>
      <c r="H39" s="16" t="s">
        <v>69</v>
      </c>
      <c r="I39" s="16" t="s">
        <v>67</v>
      </c>
      <c r="J39" s="17" t="s">
        <v>41</v>
      </c>
      <c r="K39" s="17" t="s">
        <v>108</v>
      </c>
      <c r="L39" s="18">
        <v>100</v>
      </c>
      <c r="M39" s="18">
        <v>100</v>
      </c>
      <c r="N39" s="18">
        <v>100</v>
      </c>
      <c r="O39" s="18">
        <v>100</v>
      </c>
      <c r="P39" s="18">
        <f>P40</f>
        <v>90</v>
      </c>
      <c r="Q39" s="18">
        <f t="shared" ref="Q39:T39" si="9">Q40</f>
        <v>90</v>
      </c>
      <c r="R39" s="18">
        <f t="shared" si="9"/>
        <v>0</v>
      </c>
      <c r="S39" s="18">
        <f t="shared" si="9"/>
        <v>0</v>
      </c>
      <c r="T39" s="18">
        <f t="shared" si="9"/>
        <v>0</v>
      </c>
      <c r="U39" s="19"/>
      <c r="V39" s="19"/>
      <c r="W39" s="19"/>
      <c r="X39" s="19"/>
      <c r="Y39" s="19"/>
      <c r="Z39" s="20"/>
      <c r="AA39" s="20"/>
      <c r="AB39" s="20"/>
      <c r="AC39" s="20"/>
      <c r="AD39" s="19"/>
      <c r="AE39" s="19"/>
      <c r="AF39" s="21"/>
      <c r="AG39" s="21"/>
      <c r="AH39" s="21"/>
      <c r="AI39" s="21"/>
      <c r="AJ39" s="21"/>
      <c r="AK39" s="21"/>
      <c r="AL39" s="21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19"/>
      <c r="AY39" s="19"/>
      <c r="AZ39" s="20"/>
      <c r="BA39" s="20"/>
    </row>
    <row r="40" spans="1:53" s="22" customFormat="1" ht="28.15" customHeight="1">
      <c r="A40" s="15">
        <v>31</v>
      </c>
      <c r="B40" s="24" t="s">
        <v>110</v>
      </c>
      <c r="C40" s="16" t="s">
        <v>59</v>
      </c>
      <c r="D40" s="16" t="s">
        <v>94</v>
      </c>
      <c r="E40" s="16" t="s">
        <v>90</v>
      </c>
      <c r="F40" s="16" t="s">
        <v>77</v>
      </c>
      <c r="G40" s="16" t="s">
        <v>68</v>
      </c>
      <c r="H40" s="16" t="s">
        <v>69</v>
      </c>
      <c r="I40" s="16" t="s">
        <v>67</v>
      </c>
      <c r="J40" s="17" t="s">
        <v>42</v>
      </c>
      <c r="K40" s="17" t="s">
        <v>108</v>
      </c>
      <c r="L40" s="18">
        <v>100</v>
      </c>
      <c r="M40" s="18">
        <v>100</v>
      </c>
      <c r="N40" s="18">
        <v>100</v>
      </c>
      <c r="O40" s="18">
        <v>100</v>
      </c>
      <c r="P40" s="18">
        <v>90</v>
      </c>
      <c r="Q40" s="18">
        <v>90</v>
      </c>
      <c r="R40" s="18">
        <f t="shared" ref="R40" si="10">R43</f>
        <v>0</v>
      </c>
      <c r="S40" s="18"/>
      <c r="T40" s="18"/>
      <c r="U40" s="20"/>
      <c r="V40" s="20"/>
      <c r="W40" s="20"/>
      <c r="X40" s="20"/>
      <c r="Y40" s="20"/>
      <c r="Z40" s="20"/>
      <c r="AA40" s="20"/>
      <c r="AB40" s="20"/>
      <c r="AC40" s="20"/>
      <c r="AD40" s="19"/>
      <c r="AE40" s="19"/>
      <c r="AF40" s="21"/>
      <c r="AG40" s="21"/>
      <c r="AH40" s="21"/>
      <c r="AI40" s="21"/>
      <c r="AJ40" s="21"/>
      <c r="AK40" s="21"/>
      <c r="AL40" s="21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19"/>
      <c r="AY40" s="19"/>
      <c r="AZ40" s="20"/>
      <c r="BA40" s="20"/>
    </row>
    <row r="41" spans="1:53" s="22" customFormat="1" ht="28.15" customHeight="1">
      <c r="A41" s="15">
        <v>32</v>
      </c>
      <c r="B41" s="24" t="s">
        <v>67</v>
      </c>
      <c r="C41" s="16" t="s">
        <v>59</v>
      </c>
      <c r="D41" s="16" t="s">
        <v>124</v>
      </c>
      <c r="E41" s="16" t="s">
        <v>68</v>
      </c>
      <c r="F41" s="16" t="s">
        <v>67</v>
      </c>
      <c r="G41" s="16" t="s">
        <v>68</v>
      </c>
      <c r="H41" s="16" t="s">
        <v>69</v>
      </c>
      <c r="I41" s="16" t="s">
        <v>67</v>
      </c>
      <c r="J41" s="17" t="s">
        <v>128</v>
      </c>
      <c r="K41" s="17" t="s">
        <v>108</v>
      </c>
      <c r="L41" s="18">
        <v>100</v>
      </c>
      <c r="M41" s="18">
        <v>100</v>
      </c>
      <c r="N41" s="18">
        <v>100</v>
      </c>
      <c r="O41" s="18">
        <v>100</v>
      </c>
      <c r="P41" s="18">
        <f>P42</f>
        <v>14.5</v>
      </c>
      <c r="Q41" s="18">
        <f t="shared" ref="Q41:T41" si="11">Q42</f>
        <v>15</v>
      </c>
      <c r="R41" s="18">
        <f t="shared" si="11"/>
        <v>0</v>
      </c>
      <c r="S41" s="18">
        <f t="shared" si="11"/>
        <v>0</v>
      </c>
      <c r="T41" s="18">
        <f t="shared" si="11"/>
        <v>0</v>
      </c>
      <c r="U41" s="20"/>
      <c r="V41" s="20"/>
      <c r="W41" s="20"/>
      <c r="X41" s="20"/>
      <c r="Y41" s="20"/>
      <c r="Z41" s="20"/>
      <c r="AA41" s="20"/>
      <c r="AB41" s="20"/>
      <c r="AC41" s="20"/>
      <c r="AD41" s="19"/>
      <c r="AE41" s="19"/>
      <c r="AF41" s="21"/>
      <c r="AG41" s="21"/>
      <c r="AH41" s="21"/>
      <c r="AI41" s="21"/>
      <c r="AJ41" s="21"/>
      <c r="AK41" s="21"/>
      <c r="AL41" s="21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19"/>
      <c r="AY41" s="19"/>
      <c r="AZ41" s="20"/>
      <c r="BA41" s="20"/>
    </row>
    <row r="42" spans="1:53" s="22" customFormat="1" ht="90" customHeight="1">
      <c r="A42" s="15">
        <v>33</v>
      </c>
      <c r="B42" s="24" t="s">
        <v>125</v>
      </c>
      <c r="C42" s="16" t="s">
        <v>59</v>
      </c>
      <c r="D42" s="16" t="s">
        <v>124</v>
      </c>
      <c r="E42" s="16" t="s">
        <v>84</v>
      </c>
      <c r="F42" s="16" t="s">
        <v>74</v>
      </c>
      <c r="G42" s="16" t="s">
        <v>84</v>
      </c>
      <c r="H42" s="16" t="s">
        <v>69</v>
      </c>
      <c r="I42" s="16" t="s">
        <v>126</v>
      </c>
      <c r="J42" s="17" t="s">
        <v>127</v>
      </c>
      <c r="K42" s="17" t="s">
        <v>108</v>
      </c>
      <c r="L42" s="18">
        <v>100</v>
      </c>
      <c r="M42" s="18">
        <v>100</v>
      </c>
      <c r="N42" s="18">
        <v>100</v>
      </c>
      <c r="O42" s="18">
        <v>100</v>
      </c>
      <c r="P42" s="18">
        <v>14.5</v>
      </c>
      <c r="Q42" s="18">
        <v>15</v>
      </c>
      <c r="R42" s="18"/>
      <c r="S42" s="18"/>
      <c r="T42" s="18"/>
      <c r="U42" s="20"/>
      <c r="V42" s="20"/>
      <c r="W42" s="20"/>
      <c r="X42" s="20"/>
      <c r="Y42" s="20"/>
      <c r="Z42" s="20"/>
      <c r="AA42" s="20"/>
      <c r="AB42" s="20"/>
      <c r="AC42" s="20"/>
      <c r="AD42" s="19"/>
      <c r="AE42" s="19"/>
      <c r="AF42" s="21"/>
      <c r="AG42" s="21"/>
      <c r="AH42" s="21"/>
      <c r="AI42" s="21"/>
      <c r="AJ42" s="21"/>
      <c r="AK42" s="21"/>
      <c r="AL42" s="21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19"/>
      <c r="AY42" s="19"/>
      <c r="AZ42" s="20"/>
      <c r="BA42" s="20"/>
    </row>
    <row r="43" spans="1:53" s="22" customFormat="1" ht="28.9" customHeight="1">
      <c r="A43" s="15">
        <v>34</v>
      </c>
      <c r="B43" s="24" t="s">
        <v>110</v>
      </c>
      <c r="C43" s="16" t="s">
        <v>59</v>
      </c>
      <c r="D43" s="16" t="s">
        <v>94</v>
      </c>
      <c r="E43" s="16" t="s">
        <v>90</v>
      </c>
      <c r="F43" s="16" t="s">
        <v>95</v>
      </c>
      <c r="G43" s="16" t="s">
        <v>84</v>
      </c>
      <c r="H43" s="16" t="s">
        <v>69</v>
      </c>
      <c r="I43" s="16" t="s">
        <v>96</v>
      </c>
      <c r="J43" s="17" t="s">
        <v>43</v>
      </c>
      <c r="K43" s="17" t="s">
        <v>108</v>
      </c>
      <c r="L43" s="18">
        <v>100</v>
      </c>
      <c r="M43" s="18">
        <v>100</v>
      </c>
      <c r="N43" s="18">
        <v>100</v>
      </c>
      <c r="O43" s="18">
        <v>100</v>
      </c>
      <c r="P43" s="18">
        <v>0</v>
      </c>
      <c r="Q43" s="18">
        <v>0</v>
      </c>
      <c r="R43" s="18"/>
      <c r="S43" s="27"/>
      <c r="T43" s="27"/>
      <c r="U43" s="20"/>
      <c r="V43" s="20"/>
      <c r="W43" s="20"/>
      <c r="X43" s="20"/>
      <c r="Y43" s="20"/>
      <c r="Z43" s="20"/>
      <c r="AA43" s="20"/>
      <c r="AB43" s="20"/>
      <c r="AC43" s="20"/>
      <c r="AD43" s="19"/>
      <c r="AE43" s="19"/>
      <c r="AF43" s="21"/>
      <c r="AG43" s="21"/>
      <c r="AH43" s="21"/>
      <c r="AI43" s="21"/>
      <c r="AJ43" s="21"/>
      <c r="AK43" s="21"/>
      <c r="AL43" s="21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</row>
    <row r="44" spans="1:53" s="22" customFormat="1" ht="25.9" customHeight="1">
      <c r="A44" s="15">
        <v>35</v>
      </c>
      <c r="B44" s="24" t="s">
        <v>110</v>
      </c>
      <c r="C44" s="16" t="s">
        <v>60</v>
      </c>
      <c r="D44" s="16" t="s">
        <v>68</v>
      </c>
      <c r="E44" s="16" t="s">
        <v>68</v>
      </c>
      <c r="F44" s="16" t="s">
        <v>67</v>
      </c>
      <c r="G44" s="16" t="s">
        <v>68</v>
      </c>
      <c r="H44" s="16" t="s">
        <v>69</v>
      </c>
      <c r="I44" s="16" t="s">
        <v>67</v>
      </c>
      <c r="J44" s="17" t="s">
        <v>44</v>
      </c>
      <c r="K44" s="17" t="s">
        <v>108</v>
      </c>
      <c r="L44" s="18">
        <v>100</v>
      </c>
      <c r="M44" s="18">
        <v>100</v>
      </c>
      <c r="N44" s="18">
        <v>100</v>
      </c>
      <c r="O44" s="18">
        <v>100</v>
      </c>
      <c r="P44" s="18">
        <f>P45+P57</f>
        <v>7077.1</v>
      </c>
      <c r="Q44" s="18">
        <f>Q45+Q57</f>
        <v>9578.4000000000015</v>
      </c>
      <c r="R44" s="18">
        <f>R45</f>
        <v>7563.6</v>
      </c>
      <c r="S44" s="27">
        <f>S45</f>
        <v>6906.2000000000007</v>
      </c>
      <c r="T44" s="27">
        <f>T45</f>
        <v>6838.9</v>
      </c>
      <c r="U44" s="19"/>
      <c r="V44" s="19"/>
      <c r="W44" s="19"/>
      <c r="X44" s="19"/>
      <c r="Y44" s="19"/>
      <c r="Z44" s="20"/>
      <c r="AA44" s="20"/>
      <c r="AB44" s="20"/>
      <c r="AC44" s="20"/>
      <c r="AD44" s="19"/>
      <c r="AE44" s="19"/>
      <c r="AF44" s="21"/>
      <c r="AG44" s="21"/>
      <c r="AH44" s="21"/>
      <c r="AI44" s="21"/>
      <c r="AJ44" s="21"/>
      <c r="AK44" s="21"/>
      <c r="AL44" s="21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</row>
    <row r="45" spans="1:53" s="22" customFormat="1" ht="27" customHeight="1">
      <c r="A45" s="15">
        <v>36</v>
      </c>
      <c r="B45" s="24" t="s">
        <v>110</v>
      </c>
      <c r="C45" s="16" t="s">
        <v>60</v>
      </c>
      <c r="D45" s="16" t="s">
        <v>72</v>
      </c>
      <c r="E45" s="16" t="s">
        <v>68</v>
      </c>
      <c r="F45" s="16" t="s">
        <v>67</v>
      </c>
      <c r="G45" s="16" t="s">
        <v>68</v>
      </c>
      <c r="H45" s="16" t="s">
        <v>69</v>
      </c>
      <c r="I45" s="16" t="s">
        <v>67</v>
      </c>
      <c r="J45" s="17" t="s">
        <v>45</v>
      </c>
      <c r="K45" s="17" t="s">
        <v>108</v>
      </c>
      <c r="L45" s="18">
        <v>100</v>
      </c>
      <c r="M45" s="18">
        <v>100</v>
      </c>
      <c r="N45" s="18">
        <v>100</v>
      </c>
      <c r="O45" s="18">
        <v>100</v>
      </c>
      <c r="P45" s="18">
        <f>P46+P49+P54</f>
        <v>7077.1</v>
      </c>
      <c r="Q45" s="18">
        <f t="shared" ref="Q45:T45" si="12">Q46+Q49+Q54</f>
        <v>9578.4000000000015</v>
      </c>
      <c r="R45" s="18">
        <f t="shared" si="12"/>
        <v>7563.6</v>
      </c>
      <c r="S45" s="18">
        <f t="shared" si="12"/>
        <v>6906.2000000000007</v>
      </c>
      <c r="T45" s="18">
        <f t="shared" si="12"/>
        <v>6838.9</v>
      </c>
      <c r="U45" s="19"/>
      <c r="V45" s="19"/>
      <c r="W45" s="19"/>
      <c r="X45" s="19"/>
      <c r="Y45" s="19"/>
      <c r="Z45" s="20"/>
      <c r="AA45" s="20"/>
      <c r="AB45" s="20"/>
      <c r="AC45" s="20"/>
      <c r="AD45" s="19"/>
      <c r="AE45" s="19"/>
      <c r="AF45" s="21"/>
      <c r="AG45" s="21"/>
      <c r="AH45" s="21"/>
      <c r="AI45" s="21"/>
      <c r="AJ45" s="21"/>
      <c r="AK45" s="21"/>
      <c r="AL45" s="21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</row>
    <row r="46" spans="1:53" s="22" customFormat="1" ht="27" customHeight="1">
      <c r="A46" s="15">
        <v>37</v>
      </c>
      <c r="B46" s="24" t="s">
        <v>110</v>
      </c>
      <c r="C46" s="16" t="s">
        <v>60</v>
      </c>
      <c r="D46" s="16" t="s">
        <v>72</v>
      </c>
      <c r="E46" s="16" t="s">
        <v>97</v>
      </c>
      <c r="F46" s="16" t="s">
        <v>67</v>
      </c>
      <c r="G46" s="16" t="s">
        <v>68</v>
      </c>
      <c r="H46" s="16" t="s">
        <v>69</v>
      </c>
      <c r="I46" s="16" t="s">
        <v>98</v>
      </c>
      <c r="J46" s="17" t="s">
        <v>46</v>
      </c>
      <c r="K46" s="17" t="s">
        <v>108</v>
      </c>
      <c r="L46" s="18">
        <v>100</v>
      </c>
      <c r="M46" s="18">
        <v>100</v>
      </c>
      <c r="N46" s="18">
        <v>100</v>
      </c>
      <c r="O46" s="18">
        <v>100</v>
      </c>
      <c r="P46" s="18">
        <f t="shared" ref="P46:T47" si="13">P47</f>
        <v>3250.8</v>
      </c>
      <c r="Q46" s="18">
        <f t="shared" si="13"/>
        <v>3441.8</v>
      </c>
      <c r="R46" s="18">
        <f t="shared" si="13"/>
        <v>3301.3</v>
      </c>
      <c r="S46" s="18">
        <f t="shared" si="13"/>
        <v>2641.1</v>
      </c>
      <c r="T46" s="18">
        <f t="shared" si="13"/>
        <v>2641.1</v>
      </c>
      <c r="U46" s="19"/>
      <c r="V46" s="19"/>
      <c r="W46" s="19"/>
      <c r="X46" s="19"/>
      <c r="Y46" s="19"/>
      <c r="Z46" s="20"/>
      <c r="AA46" s="20"/>
      <c r="AB46" s="20"/>
      <c r="AC46" s="20"/>
      <c r="AD46" s="19"/>
      <c r="AE46" s="19"/>
      <c r="AF46" s="21"/>
      <c r="AG46" s="21"/>
      <c r="AH46" s="21"/>
      <c r="AI46" s="21"/>
      <c r="AJ46" s="21"/>
      <c r="AK46" s="21"/>
      <c r="AL46" s="21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</row>
    <row r="47" spans="1:53" s="22" customFormat="1" ht="27" customHeight="1">
      <c r="A47" s="15">
        <v>38</v>
      </c>
      <c r="B47" s="24" t="s">
        <v>110</v>
      </c>
      <c r="C47" s="16" t="s">
        <v>60</v>
      </c>
      <c r="D47" s="16" t="s">
        <v>72</v>
      </c>
      <c r="E47" s="16" t="s">
        <v>97</v>
      </c>
      <c r="F47" s="16" t="s">
        <v>99</v>
      </c>
      <c r="G47" s="16" t="s">
        <v>68</v>
      </c>
      <c r="H47" s="16" t="s">
        <v>69</v>
      </c>
      <c r="I47" s="16" t="s">
        <v>98</v>
      </c>
      <c r="J47" s="17" t="s">
        <v>47</v>
      </c>
      <c r="K47" s="17" t="s">
        <v>108</v>
      </c>
      <c r="L47" s="18">
        <v>100</v>
      </c>
      <c r="M47" s="18">
        <v>100</v>
      </c>
      <c r="N47" s="18">
        <v>100</v>
      </c>
      <c r="O47" s="18">
        <v>100</v>
      </c>
      <c r="P47" s="18">
        <f t="shared" si="13"/>
        <v>3250.8</v>
      </c>
      <c r="Q47" s="18">
        <f t="shared" si="13"/>
        <v>3441.8</v>
      </c>
      <c r="R47" s="18">
        <f t="shared" si="13"/>
        <v>3301.3</v>
      </c>
      <c r="S47" s="18">
        <f t="shared" si="13"/>
        <v>2641.1</v>
      </c>
      <c r="T47" s="18">
        <f t="shared" si="13"/>
        <v>2641.1</v>
      </c>
      <c r="U47" s="20"/>
      <c r="V47" s="20"/>
      <c r="W47" s="20"/>
      <c r="X47" s="20"/>
      <c r="Y47" s="20"/>
      <c r="Z47" s="20"/>
      <c r="AA47" s="20"/>
      <c r="AB47" s="20"/>
      <c r="AC47" s="20"/>
      <c r="AD47" s="19"/>
      <c r="AE47" s="19"/>
      <c r="AF47" s="21"/>
      <c r="AG47" s="21"/>
      <c r="AH47" s="21"/>
      <c r="AI47" s="21"/>
      <c r="AJ47" s="21"/>
      <c r="AK47" s="21"/>
      <c r="AL47" s="21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</row>
    <row r="48" spans="1:53" s="22" customFormat="1" ht="42" customHeight="1">
      <c r="A48" s="15">
        <v>39</v>
      </c>
      <c r="B48" s="24" t="s">
        <v>110</v>
      </c>
      <c r="C48" s="16" t="s">
        <v>60</v>
      </c>
      <c r="D48" s="16" t="s">
        <v>72</v>
      </c>
      <c r="E48" s="16" t="s">
        <v>97</v>
      </c>
      <c r="F48" s="16" t="s">
        <v>99</v>
      </c>
      <c r="G48" s="16" t="s">
        <v>84</v>
      </c>
      <c r="H48" s="16" t="s">
        <v>69</v>
      </c>
      <c r="I48" s="16" t="s">
        <v>98</v>
      </c>
      <c r="J48" s="17" t="s">
        <v>48</v>
      </c>
      <c r="K48" s="17" t="s">
        <v>108</v>
      </c>
      <c r="L48" s="18">
        <v>100</v>
      </c>
      <c r="M48" s="18">
        <v>100</v>
      </c>
      <c r="N48" s="18">
        <v>100</v>
      </c>
      <c r="O48" s="18">
        <v>100</v>
      </c>
      <c r="P48" s="18">
        <v>3250.8</v>
      </c>
      <c r="Q48" s="18">
        <v>3441.8</v>
      </c>
      <c r="R48" s="18">
        <v>3301.3</v>
      </c>
      <c r="S48" s="18">
        <v>2641.1</v>
      </c>
      <c r="T48" s="18">
        <v>2641.1</v>
      </c>
      <c r="U48" s="20"/>
      <c r="V48" s="20"/>
      <c r="W48" s="20"/>
      <c r="X48" s="20"/>
      <c r="Y48" s="20"/>
      <c r="Z48" s="20"/>
      <c r="AA48" s="20"/>
      <c r="AB48" s="20"/>
      <c r="AC48" s="20"/>
      <c r="AD48" s="19"/>
      <c r="AE48" s="19"/>
      <c r="AF48" s="21"/>
      <c r="AG48" s="21"/>
      <c r="AH48" s="21"/>
      <c r="AI48" s="21"/>
      <c r="AJ48" s="21"/>
      <c r="AK48" s="21"/>
      <c r="AL48" s="21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</row>
    <row r="49" spans="1:53" s="22" customFormat="1" ht="33" customHeight="1">
      <c r="A49" s="15">
        <v>40</v>
      </c>
      <c r="B49" s="24" t="s">
        <v>110</v>
      </c>
      <c r="C49" s="16" t="s">
        <v>60</v>
      </c>
      <c r="D49" s="16" t="s">
        <v>72</v>
      </c>
      <c r="E49" s="16" t="s">
        <v>100</v>
      </c>
      <c r="F49" s="16" t="s">
        <v>67</v>
      </c>
      <c r="G49" s="16" t="s">
        <v>68</v>
      </c>
      <c r="H49" s="16" t="s">
        <v>69</v>
      </c>
      <c r="I49" s="16" t="s">
        <v>67</v>
      </c>
      <c r="J49" s="17" t="s">
        <v>49</v>
      </c>
      <c r="K49" s="17" t="s">
        <v>108</v>
      </c>
      <c r="L49" s="18">
        <v>100</v>
      </c>
      <c r="M49" s="18">
        <v>100</v>
      </c>
      <c r="N49" s="18">
        <v>100</v>
      </c>
      <c r="O49" s="18">
        <v>100</v>
      </c>
      <c r="P49" s="18">
        <f>P50+P52</f>
        <v>53.5</v>
      </c>
      <c r="Q49" s="18">
        <f>Q50+Q52</f>
        <v>69.5</v>
      </c>
      <c r="R49" s="18">
        <f t="shared" ref="R49:T49" si="14">R50+R52</f>
        <v>68</v>
      </c>
      <c r="S49" s="18">
        <f t="shared" si="14"/>
        <v>70.8</v>
      </c>
      <c r="T49" s="18">
        <f t="shared" si="14"/>
        <v>3.5</v>
      </c>
      <c r="U49" s="20"/>
      <c r="V49" s="20"/>
      <c r="W49" s="20"/>
      <c r="X49" s="20"/>
      <c r="Y49" s="20"/>
      <c r="Z49" s="20"/>
      <c r="AA49" s="20"/>
      <c r="AB49" s="20"/>
      <c r="AC49" s="20"/>
      <c r="AD49" s="19"/>
      <c r="AE49" s="19"/>
      <c r="AF49" s="21"/>
      <c r="AG49" s="21"/>
      <c r="AH49" s="21"/>
      <c r="AI49" s="21"/>
      <c r="AJ49" s="21"/>
      <c r="AK49" s="21"/>
      <c r="AL49" s="21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</row>
    <row r="50" spans="1:53" s="22" customFormat="1" ht="39.6" customHeight="1">
      <c r="A50" s="15">
        <v>41</v>
      </c>
      <c r="B50" s="24" t="s">
        <v>110</v>
      </c>
      <c r="C50" s="16" t="s">
        <v>60</v>
      </c>
      <c r="D50" s="16" t="s">
        <v>72</v>
      </c>
      <c r="E50" s="16" t="s">
        <v>100</v>
      </c>
      <c r="F50" s="16" t="s">
        <v>101</v>
      </c>
      <c r="G50" s="16" t="s">
        <v>68</v>
      </c>
      <c r="H50" s="16" t="s">
        <v>69</v>
      </c>
      <c r="I50" s="16" t="s">
        <v>98</v>
      </c>
      <c r="J50" s="17" t="s">
        <v>50</v>
      </c>
      <c r="K50" s="17" t="s">
        <v>108</v>
      </c>
      <c r="L50" s="18">
        <v>100</v>
      </c>
      <c r="M50" s="18">
        <v>100</v>
      </c>
      <c r="N50" s="18">
        <v>100</v>
      </c>
      <c r="O50" s="18">
        <v>100</v>
      </c>
      <c r="P50" s="18">
        <f>P51</f>
        <v>3.5</v>
      </c>
      <c r="Q50" s="18">
        <f>Q51</f>
        <v>3.5</v>
      </c>
      <c r="R50" s="18">
        <f t="shared" ref="R50:T50" si="15">R51</f>
        <v>3.5</v>
      </c>
      <c r="S50" s="18">
        <f t="shared" si="15"/>
        <v>3.5</v>
      </c>
      <c r="T50" s="18">
        <f t="shared" si="15"/>
        <v>3.5</v>
      </c>
      <c r="U50" s="20"/>
      <c r="V50" s="20"/>
      <c r="W50" s="20"/>
      <c r="X50" s="20"/>
      <c r="Y50" s="20"/>
      <c r="Z50" s="20"/>
      <c r="AA50" s="20"/>
      <c r="AB50" s="20"/>
      <c r="AC50" s="20"/>
      <c r="AD50" s="19"/>
      <c r="AE50" s="19"/>
      <c r="AF50" s="21"/>
      <c r="AG50" s="21"/>
      <c r="AH50" s="21"/>
      <c r="AI50" s="21"/>
      <c r="AJ50" s="21"/>
      <c r="AK50" s="21"/>
      <c r="AL50" s="21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</row>
    <row r="51" spans="1:53" s="22" customFormat="1" ht="43.9" customHeight="1">
      <c r="A51" s="15">
        <v>42</v>
      </c>
      <c r="B51" s="24" t="s">
        <v>110</v>
      </c>
      <c r="C51" s="16" t="s">
        <v>60</v>
      </c>
      <c r="D51" s="16" t="s">
        <v>72</v>
      </c>
      <c r="E51" s="16" t="s">
        <v>100</v>
      </c>
      <c r="F51" s="16" t="s">
        <v>101</v>
      </c>
      <c r="G51" s="16" t="s">
        <v>84</v>
      </c>
      <c r="H51" s="16" t="s">
        <v>69</v>
      </c>
      <c r="I51" s="16" t="s">
        <v>98</v>
      </c>
      <c r="J51" s="17" t="s">
        <v>50</v>
      </c>
      <c r="K51" s="17" t="s">
        <v>108</v>
      </c>
      <c r="L51" s="18">
        <v>100</v>
      </c>
      <c r="M51" s="18">
        <v>100</v>
      </c>
      <c r="N51" s="18">
        <v>100</v>
      </c>
      <c r="O51" s="18">
        <v>100</v>
      </c>
      <c r="P51" s="18">
        <v>3.5</v>
      </c>
      <c r="Q51" s="18">
        <v>3.5</v>
      </c>
      <c r="R51" s="18">
        <v>3.5</v>
      </c>
      <c r="S51" s="18">
        <v>3.5</v>
      </c>
      <c r="T51" s="18">
        <v>3.5</v>
      </c>
      <c r="U51" s="20"/>
      <c r="V51" s="20"/>
      <c r="W51" s="20"/>
      <c r="X51" s="20"/>
      <c r="Y51" s="20"/>
      <c r="Z51" s="20"/>
      <c r="AA51" s="20"/>
      <c r="AB51" s="20"/>
      <c r="AC51" s="20"/>
      <c r="AD51" s="19"/>
      <c r="AE51" s="19"/>
      <c r="AF51" s="21"/>
      <c r="AG51" s="21"/>
      <c r="AH51" s="21"/>
      <c r="AI51" s="21"/>
      <c r="AJ51" s="21"/>
      <c r="AK51" s="21"/>
      <c r="AL51" s="21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</row>
    <row r="52" spans="1:53" s="22" customFormat="1" ht="47.45" customHeight="1">
      <c r="A52" s="15">
        <v>43</v>
      </c>
      <c r="B52" s="24" t="s">
        <v>110</v>
      </c>
      <c r="C52" s="16" t="s">
        <v>60</v>
      </c>
      <c r="D52" s="16" t="s">
        <v>72</v>
      </c>
      <c r="E52" s="16" t="s">
        <v>102</v>
      </c>
      <c r="F52" s="16" t="s">
        <v>103</v>
      </c>
      <c r="G52" s="16" t="s">
        <v>68</v>
      </c>
      <c r="H52" s="16" t="s">
        <v>69</v>
      </c>
      <c r="I52" s="16" t="s">
        <v>67</v>
      </c>
      <c r="J52" s="17" t="s">
        <v>51</v>
      </c>
      <c r="K52" s="17" t="s">
        <v>108</v>
      </c>
      <c r="L52" s="18">
        <v>100</v>
      </c>
      <c r="M52" s="18">
        <v>100</v>
      </c>
      <c r="N52" s="18">
        <v>100</v>
      </c>
      <c r="O52" s="18">
        <v>100</v>
      </c>
      <c r="P52" s="18">
        <f>P53</f>
        <v>50</v>
      </c>
      <c r="Q52" s="18">
        <f>Q53</f>
        <v>66</v>
      </c>
      <c r="R52" s="18">
        <f>R53</f>
        <v>64.5</v>
      </c>
      <c r="S52" s="18">
        <f>S53</f>
        <v>67.3</v>
      </c>
      <c r="T52" s="18">
        <f>T53</f>
        <v>0</v>
      </c>
      <c r="U52" s="20"/>
      <c r="V52" s="20"/>
      <c r="W52" s="20"/>
      <c r="X52" s="20"/>
      <c r="Y52" s="20"/>
      <c r="Z52" s="20"/>
      <c r="AA52" s="20"/>
      <c r="AB52" s="20"/>
      <c r="AC52" s="20"/>
      <c r="AD52" s="19"/>
      <c r="AE52" s="19"/>
      <c r="AF52" s="21"/>
      <c r="AG52" s="21"/>
      <c r="AH52" s="21"/>
      <c r="AI52" s="21"/>
      <c r="AJ52" s="21"/>
      <c r="AK52" s="21"/>
      <c r="AL52" s="21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</row>
    <row r="53" spans="1:53" s="22" customFormat="1" ht="43.9" customHeight="1">
      <c r="A53" s="15">
        <v>44</v>
      </c>
      <c r="B53" s="24" t="s">
        <v>110</v>
      </c>
      <c r="C53" s="16" t="s">
        <v>60</v>
      </c>
      <c r="D53" s="16" t="s">
        <v>72</v>
      </c>
      <c r="E53" s="16" t="s">
        <v>102</v>
      </c>
      <c r="F53" s="16" t="s">
        <v>103</v>
      </c>
      <c r="G53" s="16" t="s">
        <v>84</v>
      </c>
      <c r="H53" s="16" t="s">
        <v>69</v>
      </c>
      <c r="I53" s="16" t="s">
        <v>98</v>
      </c>
      <c r="J53" s="17" t="s">
        <v>52</v>
      </c>
      <c r="K53" s="17" t="s">
        <v>108</v>
      </c>
      <c r="L53" s="18">
        <v>100</v>
      </c>
      <c r="M53" s="18">
        <v>100</v>
      </c>
      <c r="N53" s="18">
        <v>100</v>
      </c>
      <c r="O53" s="18">
        <v>100</v>
      </c>
      <c r="P53" s="18">
        <v>50</v>
      </c>
      <c r="Q53" s="18">
        <v>66</v>
      </c>
      <c r="R53" s="18">
        <v>64.5</v>
      </c>
      <c r="S53" s="18">
        <v>67.3</v>
      </c>
      <c r="T53" s="18"/>
      <c r="U53" s="19"/>
      <c r="V53" s="19"/>
      <c r="W53" s="19"/>
      <c r="X53" s="19"/>
      <c r="Y53" s="19"/>
      <c r="Z53" s="20"/>
      <c r="AA53" s="20"/>
      <c r="AB53" s="20"/>
      <c r="AC53" s="20"/>
      <c r="AD53" s="19"/>
      <c r="AE53" s="19"/>
      <c r="AF53" s="21"/>
      <c r="AG53" s="21"/>
      <c r="AH53" s="21"/>
      <c r="AI53" s="21"/>
      <c r="AJ53" s="21"/>
      <c r="AK53" s="21"/>
      <c r="AL53" s="21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</row>
    <row r="54" spans="1:53" s="22" customFormat="1" ht="27.75" customHeight="1">
      <c r="A54" s="15">
        <v>45</v>
      </c>
      <c r="B54" s="24" t="s">
        <v>110</v>
      </c>
      <c r="C54" s="16" t="s">
        <v>60</v>
      </c>
      <c r="D54" s="16" t="s">
        <v>72</v>
      </c>
      <c r="E54" s="16" t="s">
        <v>104</v>
      </c>
      <c r="F54" s="16" t="s">
        <v>67</v>
      </c>
      <c r="G54" s="16" t="s">
        <v>68</v>
      </c>
      <c r="H54" s="16" t="s">
        <v>69</v>
      </c>
      <c r="I54" s="16" t="s">
        <v>67</v>
      </c>
      <c r="J54" s="17" t="s">
        <v>53</v>
      </c>
      <c r="K54" s="17" t="s">
        <v>108</v>
      </c>
      <c r="L54" s="18">
        <v>100</v>
      </c>
      <c r="M54" s="18">
        <v>100</v>
      </c>
      <c r="N54" s="18">
        <v>100</v>
      </c>
      <c r="O54" s="18">
        <v>100</v>
      </c>
      <c r="P54" s="18">
        <f t="shared" ref="P54:T55" si="16">P55</f>
        <v>3772.8</v>
      </c>
      <c r="Q54" s="18">
        <f t="shared" si="16"/>
        <v>6067.1</v>
      </c>
      <c r="R54" s="18">
        <f t="shared" si="16"/>
        <v>4194.3</v>
      </c>
      <c r="S54" s="18">
        <f t="shared" si="16"/>
        <v>4194.3</v>
      </c>
      <c r="T54" s="18">
        <f t="shared" si="16"/>
        <v>4194.3</v>
      </c>
      <c r="U54" s="20"/>
      <c r="V54" s="20"/>
      <c r="W54" s="20"/>
      <c r="X54" s="20"/>
      <c r="Y54" s="20"/>
      <c r="Z54" s="20"/>
      <c r="AA54" s="20"/>
      <c r="AB54" s="20"/>
      <c r="AC54" s="20"/>
      <c r="AD54" s="19"/>
      <c r="AE54" s="19"/>
      <c r="AF54" s="21"/>
      <c r="AG54" s="21"/>
      <c r="AH54" s="21"/>
      <c r="AI54" s="21"/>
      <c r="AJ54" s="21"/>
      <c r="AK54" s="21"/>
      <c r="AL54" s="21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</row>
    <row r="55" spans="1:53" s="22" customFormat="1" ht="29.25" customHeight="1">
      <c r="A55" s="15">
        <v>46</v>
      </c>
      <c r="B55" s="24" t="s">
        <v>110</v>
      </c>
      <c r="C55" s="16" t="s">
        <v>60</v>
      </c>
      <c r="D55" s="16" t="s">
        <v>72</v>
      </c>
      <c r="E55" s="16" t="s">
        <v>104</v>
      </c>
      <c r="F55" s="16" t="s">
        <v>105</v>
      </c>
      <c r="G55" s="16" t="s">
        <v>68</v>
      </c>
      <c r="H55" s="16" t="s">
        <v>69</v>
      </c>
      <c r="I55" s="16" t="s">
        <v>98</v>
      </c>
      <c r="J55" s="17" t="s">
        <v>54</v>
      </c>
      <c r="K55" s="17" t="s">
        <v>108</v>
      </c>
      <c r="L55" s="18">
        <v>100</v>
      </c>
      <c r="M55" s="18">
        <v>100</v>
      </c>
      <c r="N55" s="18">
        <v>100</v>
      </c>
      <c r="O55" s="18">
        <v>100</v>
      </c>
      <c r="P55" s="18">
        <f t="shared" si="16"/>
        <v>3772.8</v>
      </c>
      <c r="Q55" s="18">
        <f t="shared" si="16"/>
        <v>6067.1</v>
      </c>
      <c r="R55" s="18">
        <f t="shared" si="16"/>
        <v>4194.3</v>
      </c>
      <c r="S55" s="18">
        <f t="shared" si="16"/>
        <v>4194.3</v>
      </c>
      <c r="T55" s="18">
        <f t="shared" si="16"/>
        <v>4194.3</v>
      </c>
      <c r="U55" s="20"/>
      <c r="V55" s="20"/>
      <c r="W55" s="20"/>
      <c r="X55" s="20"/>
      <c r="Y55" s="20"/>
      <c r="Z55" s="20"/>
      <c r="AA55" s="20"/>
      <c r="AB55" s="20"/>
      <c r="AC55" s="20"/>
      <c r="AD55" s="19"/>
      <c r="AE55" s="19"/>
      <c r="AF55" s="21"/>
      <c r="AG55" s="21"/>
      <c r="AH55" s="21"/>
      <c r="AI55" s="21"/>
      <c r="AJ55" s="21"/>
      <c r="AK55" s="21"/>
      <c r="AL55" s="21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</row>
    <row r="56" spans="1:53" s="22" customFormat="1" ht="30.6" customHeight="1">
      <c r="A56" s="15">
        <v>47</v>
      </c>
      <c r="B56" s="24" t="s">
        <v>110</v>
      </c>
      <c r="C56" s="16" t="s">
        <v>60</v>
      </c>
      <c r="D56" s="16" t="s">
        <v>72</v>
      </c>
      <c r="E56" s="16" t="s">
        <v>104</v>
      </c>
      <c r="F56" s="16" t="s">
        <v>105</v>
      </c>
      <c r="G56" s="16" t="s">
        <v>84</v>
      </c>
      <c r="H56" s="16" t="s">
        <v>69</v>
      </c>
      <c r="I56" s="16" t="s">
        <v>98</v>
      </c>
      <c r="J56" s="17" t="s">
        <v>55</v>
      </c>
      <c r="K56" s="17" t="s">
        <v>108</v>
      </c>
      <c r="L56" s="18">
        <v>100</v>
      </c>
      <c r="M56" s="18">
        <v>100</v>
      </c>
      <c r="N56" s="18">
        <v>100</v>
      </c>
      <c r="O56" s="18">
        <v>100</v>
      </c>
      <c r="P56" s="18">
        <v>3772.8</v>
      </c>
      <c r="Q56" s="18">
        <v>6067.1</v>
      </c>
      <c r="R56" s="18">
        <v>4194.3</v>
      </c>
      <c r="S56" s="18">
        <v>4194.3</v>
      </c>
      <c r="T56" s="18">
        <v>4194.3</v>
      </c>
      <c r="U56" s="20"/>
      <c r="V56" s="20"/>
      <c r="W56" s="20"/>
      <c r="X56" s="20"/>
      <c r="Y56" s="20"/>
      <c r="Z56" s="20"/>
      <c r="AA56" s="20"/>
      <c r="AB56" s="20"/>
      <c r="AC56" s="20"/>
      <c r="AD56" s="19"/>
      <c r="AE56" s="19"/>
      <c r="AF56" s="21"/>
      <c r="AG56" s="21"/>
      <c r="AH56" s="21"/>
      <c r="AI56" s="21"/>
      <c r="AJ56" s="21"/>
      <c r="AK56" s="21"/>
      <c r="AL56" s="21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</row>
    <row r="57" spans="1:53" s="22" customFormat="1" ht="27.75" customHeight="1">
      <c r="A57" s="15">
        <v>48</v>
      </c>
      <c r="B57" s="24" t="s">
        <v>110</v>
      </c>
      <c r="C57" s="16" t="s">
        <v>60</v>
      </c>
      <c r="D57" s="16" t="s">
        <v>106</v>
      </c>
      <c r="E57" s="16" t="s">
        <v>68</v>
      </c>
      <c r="F57" s="16" t="s">
        <v>67</v>
      </c>
      <c r="G57" s="16" t="s">
        <v>68</v>
      </c>
      <c r="H57" s="16" t="s">
        <v>69</v>
      </c>
      <c r="I57" s="16" t="s">
        <v>67</v>
      </c>
      <c r="J57" s="17" t="s">
        <v>56</v>
      </c>
      <c r="K57" s="17" t="s">
        <v>108</v>
      </c>
      <c r="L57" s="18">
        <v>100</v>
      </c>
      <c r="M57" s="18">
        <v>100</v>
      </c>
      <c r="N57" s="18">
        <v>100</v>
      </c>
      <c r="O57" s="18">
        <v>100</v>
      </c>
      <c r="P57" s="18">
        <f>P58</f>
        <v>0</v>
      </c>
      <c r="Q57" s="18">
        <f>Q58</f>
        <v>0</v>
      </c>
      <c r="R57" s="18">
        <f>R58</f>
        <v>0</v>
      </c>
      <c r="S57" s="18">
        <f>S58</f>
        <v>0</v>
      </c>
      <c r="T57" s="18">
        <f>T58</f>
        <v>0</v>
      </c>
      <c r="U57" s="20"/>
      <c r="V57" s="20"/>
      <c r="W57" s="20"/>
      <c r="X57" s="20"/>
      <c r="Y57" s="20"/>
      <c r="Z57" s="20"/>
      <c r="AA57" s="20"/>
      <c r="AB57" s="20"/>
      <c r="AC57" s="20"/>
      <c r="AD57" s="19"/>
      <c r="AE57" s="19"/>
      <c r="AF57" s="21"/>
      <c r="AG57" s="21"/>
      <c r="AH57" s="21"/>
      <c r="AI57" s="21"/>
      <c r="AJ57" s="21"/>
      <c r="AK57" s="21"/>
      <c r="AL57" s="21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</row>
    <row r="58" spans="1:53" s="22" customFormat="1" ht="27.75" customHeight="1">
      <c r="A58" s="15">
        <v>49</v>
      </c>
      <c r="B58" s="24" t="s">
        <v>110</v>
      </c>
      <c r="C58" s="16" t="s">
        <v>60</v>
      </c>
      <c r="D58" s="16" t="s">
        <v>106</v>
      </c>
      <c r="E58" s="16" t="s">
        <v>90</v>
      </c>
      <c r="F58" s="16" t="s">
        <v>67</v>
      </c>
      <c r="G58" s="16" t="s">
        <v>84</v>
      </c>
      <c r="H58" s="16" t="s">
        <v>69</v>
      </c>
      <c r="I58" s="16" t="s">
        <v>98</v>
      </c>
      <c r="J58" s="17" t="s">
        <v>57</v>
      </c>
      <c r="K58" s="17" t="s">
        <v>108</v>
      </c>
      <c r="L58" s="18">
        <v>100</v>
      </c>
      <c r="M58" s="18">
        <v>100</v>
      </c>
      <c r="N58" s="18">
        <v>100</v>
      </c>
      <c r="O58" s="18">
        <v>100</v>
      </c>
      <c r="P58" s="18"/>
      <c r="Q58" s="18"/>
      <c r="R58" s="18">
        <v>0</v>
      </c>
      <c r="S58" s="18">
        <v>0</v>
      </c>
      <c r="T58" s="18">
        <v>0</v>
      </c>
      <c r="U58" s="20"/>
      <c r="V58" s="20"/>
      <c r="W58" s="20"/>
      <c r="X58" s="20"/>
      <c r="Y58" s="20"/>
      <c r="Z58" s="20"/>
      <c r="AA58" s="20"/>
      <c r="AB58" s="20"/>
      <c r="AC58" s="20"/>
      <c r="AD58" s="19"/>
      <c r="AE58" s="19"/>
      <c r="AF58" s="21"/>
      <c r="AG58" s="21"/>
      <c r="AH58" s="21"/>
      <c r="AI58" s="21"/>
      <c r="AJ58" s="21"/>
      <c r="AK58" s="21"/>
      <c r="AL58" s="21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</row>
    <row r="59" spans="1:53" s="22" customFormat="1" ht="12.75">
      <c r="A59" s="45" t="s">
        <v>58</v>
      </c>
      <c r="B59" s="46"/>
      <c r="C59" s="46"/>
      <c r="D59" s="46"/>
      <c r="E59" s="46"/>
      <c r="F59" s="46"/>
      <c r="G59" s="46"/>
      <c r="H59" s="46"/>
      <c r="I59" s="46"/>
      <c r="J59" s="47"/>
      <c r="K59" s="17"/>
      <c r="L59" s="18"/>
      <c r="M59" s="18"/>
      <c r="N59" s="18"/>
      <c r="O59" s="18"/>
      <c r="P59" s="18">
        <f>P10+P44</f>
        <v>7672.5</v>
      </c>
      <c r="Q59" s="18">
        <f>Q10+Q44</f>
        <v>10247.800000000001</v>
      </c>
      <c r="R59" s="18">
        <f>R10+R44</f>
        <v>8175</v>
      </c>
      <c r="S59" s="18">
        <f>S10+S44</f>
        <v>7547.0000000000009</v>
      </c>
      <c r="T59" s="18">
        <f>T10+T44</f>
        <v>7510.33</v>
      </c>
      <c r="U59" s="19"/>
      <c r="V59" s="19"/>
      <c r="W59" s="19"/>
      <c r="X59" s="19"/>
      <c r="Y59" s="19"/>
      <c r="Z59" s="19"/>
      <c r="AA59" s="20"/>
      <c r="AB59" s="20"/>
      <c r="AC59" s="20"/>
      <c r="AD59" s="19"/>
      <c r="AE59" s="19"/>
      <c r="AF59" s="21"/>
      <c r="AG59" s="21"/>
      <c r="AH59" s="21"/>
      <c r="AI59" s="21"/>
      <c r="AJ59" s="21"/>
      <c r="AK59" s="21"/>
      <c r="AL59" s="21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</row>
    <row r="63" spans="1:53">
      <c r="P63" s="1"/>
      <c r="Q63" s="1"/>
    </row>
    <row r="94" spans="16:20">
      <c r="P94" s="2"/>
      <c r="Q94" s="2"/>
      <c r="R94" s="2"/>
      <c r="S94" s="2"/>
      <c r="T94" s="2"/>
    </row>
    <row r="95" spans="16:20">
      <c r="P95" s="2"/>
      <c r="Q95" s="2"/>
      <c r="R95" s="2"/>
      <c r="S95" s="2"/>
      <c r="T95" s="2"/>
    </row>
    <row r="96" spans="16:20">
      <c r="P96" s="2"/>
      <c r="Q96" s="2"/>
      <c r="R96" s="2"/>
      <c r="S96" s="2"/>
      <c r="T96" s="2"/>
    </row>
    <row r="97" spans="16:20">
      <c r="P97" s="2"/>
      <c r="Q97" s="2"/>
      <c r="R97" s="2"/>
      <c r="S97" s="2"/>
      <c r="T97" s="2"/>
    </row>
    <row r="98" spans="16:20">
      <c r="P98" s="2"/>
      <c r="Q98" s="2"/>
      <c r="R98" s="2"/>
      <c r="S98" s="2"/>
      <c r="T98" s="2"/>
    </row>
    <row r="104" spans="16:20">
      <c r="P104" s="2"/>
      <c r="Q104" s="2"/>
      <c r="R104" s="2"/>
      <c r="S104" s="2"/>
      <c r="T104" s="2"/>
    </row>
    <row r="105" spans="16:20">
      <c r="P105" s="2"/>
      <c r="Q105" s="2"/>
      <c r="R105" s="2"/>
      <c r="S105" s="2"/>
      <c r="T105" s="2"/>
    </row>
    <row r="106" spans="16:20">
      <c r="P106" s="2"/>
      <c r="Q106" s="2"/>
      <c r="R106" s="2"/>
      <c r="S106" s="2"/>
      <c r="T106" s="2"/>
    </row>
    <row r="109" spans="16:20">
      <c r="P109" s="2"/>
      <c r="Q109" s="2"/>
      <c r="R109" s="2"/>
      <c r="S109" s="2"/>
      <c r="T109" s="2"/>
    </row>
  </sheetData>
  <mergeCells count="19">
    <mergeCell ref="P1:S1"/>
    <mergeCell ref="P2:T2"/>
    <mergeCell ref="Q6:Q8"/>
    <mergeCell ref="R6:T6"/>
    <mergeCell ref="P3:T3"/>
    <mergeCell ref="P6:P8"/>
    <mergeCell ref="R7:R8"/>
    <mergeCell ref="S7:S8"/>
    <mergeCell ref="T7:T8"/>
    <mergeCell ref="K6:K8"/>
    <mergeCell ref="L6:O7"/>
    <mergeCell ref="G4:Q4"/>
    <mergeCell ref="A59:J59"/>
    <mergeCell ref="A6:A8"/>
    <mergeCell ref="B7:B8"/>
    <mergeCell ref="C7:G7"/>
    <mergeCell ref="H7:I7"/>
    <mergeCell ref="B6:I6"/>
    <mergeCell ref="J6:J8"/>
  </mergeCells>
  <phoneticPr fontId="5" type="noConversion"/>
  <pageMargins left="0.7" right="0.7" top="0.75" bottom="0.75" header="0.3" footer="0.3"/>
  <pageSetup paperSize="9" scale="65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2017-11-16T02:40:46Z</cp:lastPrinted>
  <dcterms:created xsi:type="dcterms:W3CDTF">2006-09-16T00:00:00Z</dcterms:created>
  <dcterms:modified xsi:type="dcterms:W3CDTF">2022-11-08T06:29:38Z</dcterms:modified>
</cp:coreProperties>
</file>